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4715" windowHeight="12270" activeTab="1"/>
  </bookViews>
  <sheets>
    <sheet name="229-рус" sheetId="1" r:id="rId1"/>
    <sheet name="229-каз" sheetId="2" r:id="rId2"/>
  </sheets>
  <definedNames>
    <definedName name="_xlnm.Print_Area" localSheetId="1">'229-каз'!$A$1:$G$117</definedName>
    <definedName name="_xlnm.Print_Area" localSheetId="0">'229-рус'!$A$1:$G$117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4" i="2" l="1"/>
  <c r="E114" i="2"/>
  <c r="D114" i="2"/>
  <c r="C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1" i="2"/>
  <c r="E91" i="2"/>
  <c r="E90" i="2"/>
  <c r="E89" i="2"/>
  <c r="F88" i="2"/>
  <c r="E88" i="2"/>
  <c r="F87" i="2"/>
  <c r="E87" i="2"/>
  <c r="F86" i="2"/>
  <c r="E86" i="2"/>
  <c r="E85" i="2"/>
  <c r="F84" i="2"/>
  <c r="E84" i="2"/>
  <c r="F83" i="2"/>
  <c r="E83" i="2"/>
  <c r="F82" i="2"/>
  <c r="E82" i="2"/>
  <c r="F81" i="2"/>
  <c r="E81" i="2"/>
  <c r="E80" i="2"/>
  <c r="F79" i="2"/>
  <c r="E79" i="2"/>
  <c r="E78" i="2"/>
  <c r="F77" i="2"/>
  <c r="E77" i="2"/>
  <c r="F76" i="2"/>
  <c r="E76" i="2"/>
  <c r="E75" i="2"/>
  <c r="E74" i="2"/>
  <c r="E73" i="2"/>
  <c r="E72" i="2"/>
  <c r="F71" i="2"/>
  <c r="E71" i="2"/>
  <c r="D70" i="2"/>
  <c r="E70" i="2" s="1"/>
  <c r="C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E48" i="2" s="1"/>
  <c r="F48" i="2"/>
  <c r="D48" i="2"/>
  <c r="C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D26" i="2"/>
  <c r="E26" i="2" s="1"/>
  <c r="C26" i="2"/>
  <c r="D20" i="2"/>
  <c r="C20" i="2"/>
  <c r="F19" i="2"/>
  <c r="F20" i="2" s="1"/>
  <c r="E19" i="2"/>
  <c r="E20" i="2" s="1"/>
  <c r="F26" i="2" l="1"/>
  <c r="F70" i="2"/>
  <c r="D70" i="1"/>
  <c r="C70" i="1"/>
  <c r="D48" i="1"/>
  <c r="C48" i="1"/>
  <c r="D26" i="1"/>
  <c r="C26" i="1"/>
  <c r="F91" i="1"/>
  <c r="F79" i="1"/>
  <c r="F81" i="1"/>
  <c r="F82" i="1"/>
  <c r="F83" i="1"/>
  <c r="F84" i="1"/>
  <c r="F86" i="1"/>
  <c r="F87" i="1"/>
  <c r="F88" i="1"/>
  <c r="F76" i="1"/>
  <c r="F77" i="1"/>
  <c r="F49" i="1"/>
  <c r="F50" i="1"/>
  <c r="F62" i="1"/>
  <c r="F63" i="1"/>
  <c r="F64" i="1"/>
  <c r="F65" i="1"/>
  <c r="F66" i="1"/>
  <c r="F67" i="1"/>
  <c r="F68" i="1"/>
  <c r="F69" i="1"/>
  <c r="F54" i="1"/>
  <c r="F55" i="1"/>
  <c r="F56" i="1"/>
  <c r="F57" i="1"/>
  <c r="F58" i="1"/>
  <c r="F59" i="1"/>
  <c r="F60" i="1"/>
  <c r="F61" i="1"/>
  <c r="F51" i="1"/>
  <c r="F52" i="1"/>
  <c r="F53" i="1"/>
  <c r="D20" i="1"/>
  <c r="C20" i="1"/>
  <c r="F70" i="1" l="1"/>
  <c r="E26" i="1"/>
  <c r="F26" i="1"/>
  <c r="D114" i="1" l="1"/>
  <c r="C114" i="1"/>
  <c r="E114" i="1" l="1"/>
  <c r="F114" i="1"/>
  <c r="F113" i="1" l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F71" i="1"/>
  <c r="E71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 l="1"/>
  <c r="E70" i="1" l="1"/>
  <c r="F48" i="1"/>
  <c r="F19" i="1"/>
  <c r="F20" i="1" s="1"/>
  <c r="E19" i="1"/>
  <c r="E20" i="1" s="1"/>
</calcChain>
</file>

<file path=xl/sharedStrings.xml><?xml version="1.0" encoding="utf-8"?>
<sst xmlns="http://schemas.openxmlformats.org/spreadsheetml/2006/main" count="466" uniqueCount="135">
  <si>
    <t>Отчет о реализации бюджетных программ (подпрограмм)</t>
  </si>
  <si>
    <t xml:space="preserve">Отчетный период </t>
  </si>
  <si>
    <t>Индекс</t>
  </si>
  <si>
    <t>форма 4-РБП</t>
  </si>
  <si>
    <t>Круг представляющих лиц</t>
  </si>
  <si>
    <t>ГУ «Управление энергетики и жилищно-коммунального хозяйства Алматинской области»</t>
  </si>
  <si>
    <t>Куда представляется:</t>
  </si>
  <si>
    <t>уполномоченному органу по исполнению бюджета</t>
  </si>
  <si>
    <t xml:space="preserve">Периодичность: </t>
  </si>
  <si>
    <t>годовая</t>
  </si>
  <si>
    <t xml:space="preserve">Срок представления: </t>
  </si>
  <si>
    <t>до 1 февраля года, следующего за отчетным финансовым годом</t>
  </si>
  <si>
    <t>Расходы по бюджетной программе</t>
  </si>
  <si>
    <t>Единица измерения</t>
  </si>
  <si>
    <t xml:space="preserve">План </t>
  </si>
  <si>
    <t>Факт</t>
  </si>
  <si>
    <t>Отклонение
(гр. 4 - гр.3)</t>
  </si>
  <si>
    <r>
      <t xml:space="preserve">Процент выполнения показателей
</t>
    </r>
    <r>
      <rPr>
        <sz val="9"/>
        <rFont val="Times New Roman"/>
        <family val="1"/>
        <charset val="204"/>
      </rPr>
      <t>(гр.4 / гр.3*100)</t>
    </r>
  </si>
  <si>
    <t>Причины недостижения/ перевыполнения  результатов и неосвоения средств бюджетной программы/ подпрограммы</t>
  </si>
  <si>
    <t>011 За счет трансфертов из республиканского бюджета</t>
  </si>
  <si>
    <t>тыс.тенге</t>
  </si>
  <si>
    <t>Итого расходы по бюджетной программе</t>
  </si>
  <si>
    <t>Конечный результат бюджетной программы</t>
  </si>
  <si>
    <t>Код и наименование бюджетной подпрограммы: 011 «За счет трансфертов из республиканского бюджета».</t>
  </si>
  <si>
    <r>
      <t xml:space="preserve">Вид бюджетной подпрограммы: </t>
    </r>
    <r>
      <rPr>
        <sz val="10"/>
        <rFont val="Times New Roman"/>
        <family val="1"/>
        <charset val="204"/>
      </rPr>
      <t>в зависимости от уровня государственного управления: областные, города республиканского значения, столицы
                                                    в зависимости от содержания: предоставление трансфертов и бюджетных субсидий
                                                    в зависимости от способа реализации: индивидуальная
                                                    текущая/развитие: развитие</t>
    </r>
  </si>
  <si>
    <t>Показатели прямого результата:</t>
  </si>
  <si>
    <t>Реализация проекта:</t>
  </si>
  <si>
    <t>единица</t>
  </si>
  <si>
    <t>км</t>
  </si>
  <si>
    <t>Ввод в эскплуатацию</t>
  </si>
  <si>
    <t>Расходы по бюджетной подпрограмме</t>
  </si>
  <si>
    <t>Итого расходы по бюджетной подпрограмме</t>
  </si>
  <si>
    <r>
      <rPr>
        <b/>
        <sz val="10"/>
        <rFont val="Times New Roman"/>
        <family val="1"/>
        <charset val="204"/>
      </rPr>
      <t>Код и наименование администратора бюджетной программы:</t>
    </r>
    <r>
      <rPr>
        <sz val="10"/>
        <rFont val="Times New Roman"/>
        <family val="1"/>
        <charset val="204"/>
      </rPr>
      <t xml:space="preserve"> 279 ГУ "Управление энергетики и жилищно-коммунального хозяйства Алматинской области"
</t>
    </r>
    <r>
      <rPr>
        <b/>
        <sz val="10"/>
        <rFont val="Times New Roman"/>
        <family val="1"/>
        <charset val="204"/>
      </rPr>
      <t>Код и наименование бюджетной программы:</t>
    </r>
    <r>
      <rPr>
        <sz val="10"/>
        <rFont val="Times New Roman"/>
        <family val="1"/>
        <charset val="204"/>
      </rPr>
      <t xml:space="preserve"> 030 «Целевые трансферты на развитие районным (городов областного значения) бюджетам на развитие системы водоснабжения и водоотведения в сельских населенных пунктах».
</t>
    </r>
    <r>
      <rPr>
        <b/>
        <sz val="10"/>
        <rFont val="Times New Roman"/>
        <family val="1"/>
        <charset val="204"/>
      </rPr>
      <t>Вид бюджетной программы:</t>
    </r>
    <r>
      <rPr>
        <sz val="10"/>
        <rFont val="Times New Roman"/>
        <family val="1"/>
        <charset val="204"/>
      </rPr>
      <t xml:space="preserve"> в зависимости от уровня государственного управления: областные, города республиканского значения, столицы
                                                  в зависимости от содержания: предоставление трансфертов и бюджетных субсидий
                                                  в зависимости от способа реализации: индивидуальная
                                                  текущая/развитие: развитие
</t>
    </r>
    <r>
      <rPr>
        <b/>
        <sz val="10"/>
        <rFont val="Times New Roman"/>
        <family val="1"/>
        <charset val="204"/>
      </rPr>
      <t>Цель бюджетной программы:</t>
    </r>
    <r>
      <rPr>
        <sz val="10"/>
        <rFont val="Times New Roman"/>
        <family val="1"/>
        <charset val="204"/>
      </rPr>
      <t xml:space="preserve"> обеспечение населения качественной питьевой водой и услугами водоотведения за счет строительства и эксплуатации систем водоснабжения и водоотведения в соответствии с законодательством РК.
</t>
    </r>
    <r>
      <rPr>
        <b/>
        <sz val="10"/>
        <rFont val="Times New Roman"/>
        <family val="1"/>
        <charset val="204"/>
      </rPr>
      <t>Описание бюджетной программы:</t>
    </r>
    <r>
      <rPr>
        <sz val="10"/>
        <rFont val="Times New Roman"/>
        <family val="1"/>
        <charset val="204"/>
      </rPr>
      <t xml:space="preserve"> выделение целевых трансфертов акиматам городов на проведение строительно-монтажных работ по реконструкции и строительству новых водопроводных и канализационных сетей в сельских населенных пунктах области.</t>
    </r>
  </si>
  <si>
    <r>
      <t xml:space="preserve">Описание бюджетной подпрограммы: </t>
    </r>
    <r>
      <rPr>
        <sz val="10"/>
        <rFont val="Times New Roman"/>
        <family val="1"/>
        <charset val="204"/>
      </rPr>
      <t>выделение целевых трансфертов из республиканского бюджета на проведение строительно-монтажных работ по реконструкции и строительству новых водопроводных и канализационных сетей в сельских населеннных пунктах области.</t>
    </r>
  </si>
  <si>
    <t>Протяженность реконструированных сетей водоснабжения и водоотведения</t>
  </si>
  <si>
    <r>
      <t xml:space="preserve">Процент выполнения показателей
</t>
    </r>
    <r>
      <rPr>
        <b/>
        <sz val="9"/>
        <rFont val="Times New Roman"/>
        <family val="1"/>
        <charset val="204"/>
      </rPr>
      <t>(гр.4 / гр.3*100)</t>
    </r>
  </si>
  <si>
    <t>Приложение 21</t>
  </si>
  <si>
    <t xml:space="preserve">к Инструкции по проведению </t>
  </si>
  <si>
    <t>бюджетного мониторинга,</t>
  </si>
  <si>
    <t>утвержденной</t>
  </si>
  <si>
    <t>приказом Министра финансов</t>
  </si>
  <si>
    <t>Республики Казахстан</t>
  </si>
  <si>
    <t>от 30 ноября 2016 года №629</t>
  </si>
  <si>
    <t xml:space="preserve">                   Главный бухгалтер управления энергетики и ЖКХ Алматинской области                                                                                                           </t>
  </si>
  <si>
    <t>за 2019 финансовый год</t>
  </si>
  <si>
    <t xml:space="preserve">обеспечение доступа к централизованному водоснабжению в селах в 2019 - 90,8% </t>
  </si>
  <si>
    <t>Реконструкция и строительство системы водоснабжения с.Жыланды</t>
  </si>
  <si>
    <t>Реконструкция и строительство системы водоснабжения с.Коныр</t>
  </si>
  <si>
    <t>Реконструкция и строительство системы водоснабжения  с.Кишишыган</t>
  </si>
  <si>
    <t>Строительство сетей водоснабжения д/о "Мерекелик" г.Талдыкорган</t>
  </si>
  <si>
    <t>Строительство сетей водоснабжения Уйтас г.Талдыкорган</t>
  </si>
  <si>
    <t>Строительство системы водоснабжения с.Ойтоган</t>
  </si>
  <si>
    <t>Реконструкция и строительство системы водоснабжения с.Казахстан</t>
  </si>
  <si>
    <t>Строительство системы водоснабжения с.Ащысай</t>
  </si>
  <si>
    <t>Реконструкция и строительство системы водоснабжения с.Нурлы</t>
  </si>
  <si>
    <t>Реконструкция и строительство системы водоснабжения с.Ават</t>
  </si>
  <si>
    <t>Реконструкция и строительство системы водоснабжения с. Кайназар</t>
  </si>
  <si>
    <t>Реконструкция и строительство системы водоснабжения с. Самсы</t>
  </si>
  <si>
    <t>Реконструкция и строительство системы водоснабжения с. Каргалы (Фабрчный) Зона 3</t>
  </si>
  <si>
    <t>Реконструкция и строительство системы канализации с. Абай</t>
  </si>
  <si>
    <t>Реконструкция и строительство системы канализации с.Сарыозек</t>
  </si>
  <si>
    <t>Реконструкция и строительство системы водоснабжения  с. Жаналык</t>
  </si>
  <si>
    <t xml:space="preserve">Строительство водопровода с.Остемир </t>
  </si>
  <si>
    <t xml:space="preserve">Реконструкция и строительство водопроводной сети с.Кендала </t>
  </si>
  <si>
    <t xml:space="preserve">Строительство системы водоснабжения мкр.Дулат, мкр.Толе би, мкр.Байдыбек с.Нура Талгарского района </t>
  </si>
  <si>
    <t>Реконструкция и строительство Талгарского группового  водовода Алматинской области (2этап). Подключение 12-ти сельских населенных пунктов</t>
  </si>
  <si>
    <t>Реконструкция и строительство системы водоснабжения с.Чарын</t>
  </si>
  <si>
    <t>Объект переходящий на 2020 год</t>
  </si>
  <si>
    <t>С. Оспангалиева</t>
  </si>
  <si>
    <t>21 қосымша</t>
  </si>
  <si>
    <t>Бюджеттік мониторинг</t>
  </si>
  <si>
    <t xml:space="preserve">жүргізу жөніндегі </t>
  </si>
  <si>
    <t>Қазақстан Республикасы</t>
  </si>
  <si>
    <t xml:space="preserve">Қаржы министрлігінің </t>
  </si>
  <si>
    <t xml:space="preserve">2016 жылғы 30 қарашадағы №629 бұйрығымен </t>
  </si>
  <si>
    <t>бекітілген 21 қосымша</t>
  </si>
  <si>
    <t>Бюджеттік бағдарламаларды (кіші бағдарламаларды) іске асыру туралы есеп</t>
  </si>
  <si>
    <t>Есепті кезең</t>
  </si>
  <si>
    <t>2019 жылға</t>
  </si>
  <si>
    <t>4-РБС нысаны</t>
  </si>
  <si>
    <t>Ұсынатын тұлғалар тобы</t>
  </si>
  <si>
    <t>Алматы облысының энергетика және тұрғын үй-коммуналдық шаруашылық басқармасының басшысы</t>
  </si>
  <si>
    <t>Қайда ұсынылады:</t>
  </si>
  <si>
    <t>бюджетті атқару жөніндегі уәкілетті органға</t>
  </si>
  <si>
    <t>Кезеңділігі:</t>
  </si>
  <si>
    <t>жылдық</t>
  </si>
  <si>
    <t>Тапсыру мерзімі:</t>
  </si>
  <si>
    <t>есепті жылынан кейінгі жылдың 1 ақпанына дейін</t>
  </si>
  <si>
    <t>Бюджеттік бағдарлама бойынша шығыстар</t>
  </si>
  <si>
    <t>Өлшем бірлігі</t>
  </si>
  <si>
    <t>Жоспар</t>
  </si>
  <si>
    <t>Ауытқу
(гр.) 4-гр.3)</t>
  </si>
  <si>
    <t>Көрсеткіштердің орындалу пайызы
(гр.)4 / гр.3*100)</t>
  </si>
  <si>
    <t>Нәтижелерге қол жеткізбеу/ асыра орындау және бюджеттік бағдарлама/ кіші бағдарлама қаражатының игерілмеу себептері</t>
  </si>
  <si>
    <t>011 Республикалық бюджеттің есебінен трасферттер</t>
  </si>
  <si>
    <t>Жалпы бюджеттік бағдарлама бойынша шығыстар</t>
  </si>
  <si>
    <t>Бюджеттік бағдарламаның қорытынды нәтижесі</t>
  </si>
  <si>
    <t>2019 жылы ауылдарда орталықтандырылған сумен жабдықтауға қол жеткізуді қамтамасыз ету - 90,8%</t>
  </si>
  <si>
    <t>Бюджеттік кіші бағдарламаның коды және атауы: 011 «Республикалық бюджеттен берілетін трансферттер есебiнен».</t>
  </si>
  <si>
    <r>
      <t xml:space="preserve">Бюджеттік бағдарлама түрі:  
                                                                                          </t>
    </r>
    <r>
      <rPr>
        <sz val="10"/>
        <rFont val="Times New Roman"/>
        <family val="1"/>
        <charset val="204"/>
      </rPr>
      <t>Бюджеттік кіші бағдарламаның түрі:
                                                                                          мазмұнына байланысты - трансферттер;
                                                                                          ағымдағы/даму– даму.</t>
    </r>
  </si>
  <si>
    <t>Тікелей нәтиже көрсеткіштері</t>
  </si>
  <si>
    <t>Жобаны іске асыру</t>
  </si>
  <si>
    <t>бірлік</t>
  </si>
  <si>
    <t>шақырым</t>
  </si>
  <si>
    <t>мың теңге</t>
  </si>
  <si>
    <t>Қайта жаңартылған су бұру желілерінің ұзындығы</t>
  </si>
  <si>
    <t>Іске қосу</t>
  </si>
  <si>
    <t xml:space="preserve">нысан 2020 жылға өтпелі </t>
  </si>
  <si>
    <t xml:space="preserve">                       ЭжТҮКШ басқармасының әкімшілік-қаржы бөлімінің басшысы                                                                                                       </t>
  </si>
  <si>
    <t>Алакөл ауданы Қазақстан ауылының сумен жабдықтау жүйесін реконструкциялау және құрылысы</t>
  </si>
  <si>
    <t>Алакөл ауданының Жыланды ауылындағы сумен жабдықтау жүйесін салу</t>
  </si>
  <si>
    <t>Ескелді ауданының  Қоңыр ауылындағы сумен жабдықтау жүйесін реконструкциялау және салу</t>
  </si>
  <si>
    <t>Панфилов ауданы Кишишыган ауылының сумен жабдықтау жүйесін реконструкциялау және салу</t>
  </si>
  <si>
    <t>Талдықорған қаласы "Мерекелік" саяжай қоғамының сумен
жабдықтау желілерінің құрылысы</t>
  </si>
  <si>
    <t>Талдықорған қаласы Уитас ауылының сумен жабдықтау желілерінің құрылысы</t>
  </si>
  <si>
    <t>Ақсу ауданының Ойтоған ауылындағы сумен жабдықтау жүйесін реконструкциялау және салу</t>
  </si>
  <si>
    <t>Еңбекшіқазақ ауданы Ащысай ауылының сумен жабдықтау жүйесін салу</t>
  </si>
  <si>
    <t>Еңбекшіқазақ ауданының Нұрлы ауылындағы сумен жабдықтау жүйесін реконструкциялау және салу</t>
  </si>
  <si>
    <t>Еңбекшіқазақ ауданының Ават ауылындағы сумен жабдықтау жүйелерінің құрылысы және қайта жаңғырту</t>
  </si>
  <si>
    <t>Жамбыл ауданының Қайназар ауылындағы сумен жабдықтау жүйесін реконструкциялау және сал</t>
  </si>
  <si>
    <t>Жамбыл ауданының Самсы ауылындағы сумен жабдықтау жүйесін реконструкциялау және салу</t>
  </si>
  <si>
    <t xml:space="preserve">Алматы облысының Жамбыл аудандағы  Қарғалы (Фабричный) ауылында сумен жабдықтау жүйелерін реконструкциялау және салу. 3 аймақ </t>
  </si>
  <si>
    <t>Қарасай ауданы Абай кентінде канализация жүйесін салу және реконструкциялау</t>
  </si>
  <si>
    <t>Кербұлақ ауданы Сарыөзек ауылының канализация жүйесін реконструкциялау және салу</t>
  </si>
  <si>
    <t>Кербұлақ ауданының Жаңалық ауылындағы сумен жабдықтау жүйелерін реконструкциялау және салу</t>
  </si>
  <si>
    <t xml:space="preserve"> Талғар ауданы Өстемір ауылының су құбырын салу</t>
  </si>
  <si>
    <t>Талғар ауданының Кеңдала ауылындағы су құбыры желісін реконструкциялау және салу</t>
  </si>
  <si>
    <t xml:space="preserve">Талғар ауданы Нұра ауылындағы  Дулат  шағын ауданының, Төле би шағын ауданының, Бәйдібек шағын ауданының сумен жабдықтау жүйесін салу </t>
  </si>
  <si>
    <t>Алматы облысындағы Талғар топталған сутартқышының құрылысы және қайта жаңғырту. (2-ші кезең) Талғар топталған сутартқышына 12 ауылдық тұрғын мекендерін қосу. Белбұлақ ауылындағы (1-ші іске қосылатын кешен)</t>
  </si>
  <si>
    <t>Ұйғыр ауданының Шарын ауылындағы сумен жабдықтау жүйелерінің құрылысы және қайта жаңғырту</t>
  </si>
  <si>
    <r>
      <rPr>
        <b/>
        <sz val="10"/>
        <rFont val="Times New Roman"/>
        <family val="1"/>
        <charset val="204"/>
      </rPr>
      <t>Бюджеттік бағдарлама әкімшісінің коды және атауы:</t>
    </r>
    <r>
      <rPr>
        <sz val="10"/>
        <rFont val="Times New Roman"/>
        <family val="1"/>
        <charset val="204"/>
      </rPr>
      <t xml:space="preserve"> 279 «Алматы облысының энергетика және тұрғын үй-коммуналдық шаруашылық басқармасы» ММ
</t>
    </r>
    <r>
      <rPr>
        <b/>
        <sz val="10"/>
        <rFont val="Times New Roman"/>
        <family val="1"/>
        <charset val="204"/>
      </rPr>
      <t>Бюджеттік бағдарламаның коды және атауы:</t>
    </r>
    <r>
      <rPr>
        <sz val="10"/>
        <rFont val="Times New Roman"/>
        <family val="1"/>
        <charset val="204"/>
      </rPr>
      <t xml:space="preserve">030 «Аудандық (облыстық маңызы бар қалалардың) бюджеттеріне елді мекендерді сумен жабдықтау және су бұру жүйелерін дамытуға берілетін нысаналы даму трансферттері» 
</t>
    </r>
    <r>
      <rPr>
        <b/>
        <sz val="10"/>
        <rFont val="Times New Roman"/>
        <family val="1"/>
        <charset val="204"/>
      </rPr>
      <t xml:space="preserve">Бюджеттік бағдарлама түрі: </t>
    </r>
    <r>
      <rPr>
        <sz val="10"/>
        <rFont val="Times New Roman"/>
        <family val="1"/>
        <charset val="204"/>
      </rPr>
      <t xml:space="preserve">Мемлекеттік басқару деңгейіне байланысты: Облыстың, республикалық маңызы бар қаланың, астананың 
                                                   мазмұнына байланысты нысаналы трансферттер 
                                                   іске асыру тәсіліне қарай жеке 
                                                   ағымдағы/даму даму   
</t>
    </r>
    <r>
      <rPr>
        <b/>
        <sz val="10"/>
        <rFont val="Times New Roman"/>
        <family val="1"/>
        <charset val="204"/>
      </rPr>
      <t>Бюджеттік бағдарламаның мақсаты:</t>
    </r>
    <r>
      <rPr>
        <sz val="10"/>
        <rFont val="Times New Roman"/>
        <family val="1"/>
        <charset val="204"/>
      </rPr>
      <t xml:space="preserve">ҚР заңнамасына сәйкес сумен жабдықтау және су бұру жүйелерін салу және пайдалану есебінен халықты сапалы ауыз сумен және су бұру қызметтерімен қамтамасыз ету.
</t>
    </r>
    <r>
      <rPr>
        <b/>
        <sz val="10"/>
        <rFont val="Times New Roman"/>
        <family val="1"/>
        <charset val="204"/>
      </rPr>
      <t>Бюджеттік бағдарламаның сипаттамасы:</t>
    </r>
    <r>
      <rPr>
        <sz val="10"/>
        <rFont val="Times New Roman"/>
        <family val="1"/>
        <charset val="204"/>
      </rPr>
      <t>облыстың ауылдық елді мекендерінде жаңа су құбыры және кәріз желілерін қайта жаңарту және салу бойынша құрылыс-монтаж жұмыстарын жүргізуге қала әкімдіктеріне нысаналы трансферттер бөлу.</t>
    </r>
  </si>
  <si>
    <r>
      <t xml:space="preserve">Бюджеттiк кіші бағдарламаның сипаттамасы: </t>
    </r>
    <r>
      <rPr>
        <sz val="10"/>
        <rFont val="Times New Roman"/>
        <family val="1"/>
        <charset val="204"/>
      </rPr>
      <t>облыстың ауылдық елді мекендерінде жаңа су құбыры және кәріз желілерін қайта жаңарту және салу бойынша құрылыс-монтаж жұмыстарын жүргізуге қала әкімдіктеріне нысаналы трансферттер бөлу.</t>
    </r>
  </si>
  <si>
    <t xml:space="preserve">                       И.о. руководителя управления энергетики и ЖКХ Алматинской области                                                                                                                              </t>
  </si>
  <si>
    <t>Д. Дәулетханұлы</t>
  </si>
  <si>
    <t xml:space="preserve">                      ЭжТҮКШ басқарма басшысының м.а.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</si>
</sst>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6" x14ac:knownFonts="1">
    <font>
      <sz val="10"/>
      <name val="Arial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/>
  </cellStyleXfs>
  <cellXfs count="6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/>
    <xf numFmtId="0" fontId="10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0" fontId="7" fillId="0" borderId="0" xfId="0" applyFont="1"/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2" fillId="0" borderId="0" xfId="0" applyFont="1"/>
    <xf numFmtId="0" fontId="10" fillId="2" borderId="1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164" fontId="1" fillId="2" borderId="1" xfId="1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5" fontId="1" fillId="2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5" fontId="7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3" fontId="1" fillId="2" borderId="1" xfId="1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5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center" vertical="center" wrapText="1" shrinkToFit="1"/>
    </xf>
    <xf numFmtId="0" fontId="6" fillId="3" borderId="1" xfId="0" applyFont="1" applyFill="1" applyBorder="1" applyAlignment="1">
      <alignment horizontal="center" vertical="center" wrapText="1" shrinkToFit="1"/>
    </xf>
    <xf numFmtId="0" fontId="10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 shrinkToFit="1"/>
    </xf>
    <xf numFmtId="0" fontId="1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/>
    <xf numFmtId="0" fontId="14" fillId="0" borderId="0" xfId="0" applyFont="1" applyAlignment="1">
      <alignment horizontal="center"/>
    </xf>
    <xf numFmtId="0" fontId="7" fillId="0" borderId="8" xfId="0" applyFont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view="pageBreakPreview" zoomScale="85" zoomScaleNormal="100" zoomScaleSheetLayoutView="85" workbookViewId="0">
      <selection activeCell="F113" sqref="F113"/>
    </sheetView>
  </sheetViews>
  <sheetFormatPr defaultColWidth="8.85546875" defaultRowHeight="12.75" x14ac:dyDescent="0.2"/>
  <cols>
    <col min="1" max="1" width="28.42578125" style="1" customWidth="1"/>
    <col min="2" max="2" width="10.5703125" style="1" customWidth="1"/>
    <col min="3" max="3" width="20.85546875" style="1" customWidth="1"/>
    <col min="4" max="4" width="16.7109375" style="1" customWidth="1"/>
    <col min="5" max="5" width="18" style="1" customWidth="1"/>
    <col min="6" max="6" width="22.7109375" style="1" customWidth="1"/>
    <col min="7" max="7" width="35" style="1" customWidth="1"/>
    <col min="8" max="16384" width="8.85546875" style="1"/>
  </cols>
  <sheetData>
    <row r="1" spans="1:7" x14ac:dyDescent="0.2">
      <c r="G1" s="2" t="s">
        <v>36</v>
      </c>
    </row>
    <row r="2" spans="1:7" x14ac:dyDescent="0.2">
      <c r="G2" s="2" t="s">
        <v>37</v>
      </c>
    </row>
    <row r="3" spans="1:7" x14ac:dyDescent="0.2">
      <c r="G3" s="2" t="s">
        <v>38</v>
      </c>
    </row>
    <row r="4" spans="1:7" x14ac:dyDescent="0.2">
      <c r="G4" s="2" t="s">
        <v>39</v>
      </c>
    </row>
    <row r="5" spans="1:7" x14ac:dyDescent="0.2">
      <c r="G5" s="2" t="s">
        <v>40</v>
      </c>
    </row>
    <row r="6" spans="1:7" x14ac:dyDescent="0.2">
      <c r="G6" s="2" t="s">
        <v>41</v>
      </c>
    </row>
    <row r="7" spans="1:7" x14ac:dyDescent="0.2">
      <c r="G7" s="2" t="s">
        <v>42</v>
      </c>
    </row>
    <row r="8" spans="1:7" ht="41.45" customHeight="1" x14ac:dyDescent="0.2">
      <c r="A8" s="53" t="s">
        <v>0</v>
      </c>
      <c r="B8" s="53"/>
      <c r="C8" s="53"/>
      <c r="D8" s="53"/>
      <c r="E8" s="53"/>
      <c r="F8" s="53"/>
      <c r="G8" s="53"/>
    </row>
    <row r="9" spans="1:7" customFormat="1" ht="15.75" x14ac:dyDescent="0.25">
      <c r="A9" s="3"/>
      <c r="B9" s="4" t="s">
        <v>1</v>
      </c>
      <c r="C9" s="4"/>
      <c r="D9" s="5" t="s">
        <v>44</v>
      </c>
      <c r="E9" s="4"/>
    </row>
    <row r="10" spans="1:7" customFormat="1" ht="15" customHeight="1" x14ac:dyDescent="0.25">
      <c r="A10" s="3"/>
      <c r="B10" s="4" t="s">
        <v>2</v>
      </c>
      <c r="C10" s="4"/>
      <c r="D10" s="5" t="s">
        <v>3</v>
      </c>
      <c r="E10" s="4"/>
    </row>
    <row r="11" spans="1:7" customFormat="1" ht="15.75" x14ac:dyDescent="0.25">
      <c r="A11" s="3"/>
      <c r="B11" s="4" t="s">
        <v>4</v>
      </c>
      <c r="C11" s="4"/>
      <c r="D11" s="5" t="s">
        <v>5</v>
      </c>
      <c r="E11" s="4"/>
    </row>
    <row r="12" spans="1:7" customFormat="1" ht="15.75" x14ac:dyDescent="0.25">
      <c r="A12" s="3"/>
      <c r="B12" s="4" t="s">
        <v>6</v>
      </c>
      <c r="C12" s="4"/>
      <c r="D12" s="5" t="s">
        <v>7</v>
      </c>
      <c r="E12" s="4"/>
    </row>
    <row r="13" spans="1:7" customFormat="1" ht="15.75" x14ac:dyDescent="0.25">
      <c r="A13" s="3"/>
      <c r="B13" s="4" t="s">
        <v>8</v>
      </c>
      <c r="C13" s="4"/>
      <c r="D13" s="5" t="s">
        <v>9</v>
      </c>
      <c r="E13" s="4"/>
    </row>
    <row r="14" spans="1:7" customFormat="1" ht="15.75" x14ac:dyDescent="0.25">
      <c r="A14" s="3"/>
      <c r="B14" s="4" t="s">
        <v>10</v>
      </c>
      <c r="C14" s="4"/>
      <c r="D14" s="5" t="s">
        <v>11</v>
      </c>
      <c r="E14" s="4"/>
    </row>
    <row r="15" spans="1:7" ht="156" customHeight="1" x14ac:dyDescent="0.2">
      <c r="B15" s="54" t="s">
        <v>32</v>
      </c>
      <c r="C15" s="54"/>
      <c r="D15" s="54"/>
      <c r="E15" s="54"/>
      <c r="F15" s="54"/>
      <c r="G15" s="54"/>
    </row>
    <row r="17" spans="1:8" ht="56.25" customHeight="1" x14ac:dyDescent="0.2">
      <c r="A17" s="6" t="s">
        <v>12</v>
      </c>
      <c r="B17" s="6" t="s">
        <v>13</v>
      </c>
      <c r="C17" s="6" t="s">
        <v>14</v>
      </c>
      <c r="D17" s="6" t="s">
        <v>15</v>
      </c>
      <c r="E17" s="6" t="s">
        <v>16</v>
      </c>
      <c r="F17" s="6" t="s">
        <v>17</v>
      </c>
      <c r="G17" s="6" t="s">
        <v>18</v>
      </c>
    </row>
    <row r="18" spans="1:8" s="8" customFormat="1" ht="18.75" customHeight="1" x14ac:dyDescent="0.2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8</v>
      </c>
      <c r="G18" s="7">
        <v>9</v>
      </c>
    </row>
    <row r="19" spans="1:8" s="8" customFormat="1" ht="35.25" customHeight="1" x14ac:dyDescent="0.2">
      <c r="A19" s="9" t="s">
        <v>19</v>
      </c>
      <c r="B19" s="10" t="s">
        <v>20</v>
      </c>
      <c r="C19" s="11">
        <v>6097319</v>
      </c>
      <c r="D19" s="11">
        <v>6097319</v>
      </c>
      <c r="E19" s="11">
        <f>D19-C19</f>
        <v>0</v>
      </c>
      <c r="F19" s="10">
        <f>D19/C19*100</f>
        <v>100</v>
      </c>
      <c r="G19" s="10"/>
    </row>
    <row r="20" spans="1:8" s="16" customFormat="1" ht="36.75" customHeight="1" x14ac:dyDescent="0.2">
      <c r="A20" s="12" t="s">
        <v>21</v>
      </c>
      <c r="B20" s="13" t="s">
        <v>20</v>
      </c>
      <c r="C20" s="14">
        <f>C19</f>
        <v>6097319</v>
      </c>
      <c r="D20" s="14">
        <f t="shared" ref="D20:F20" si="0">D19</f>
        <v>6097319</v>
      </c>
      <c r="E20" s="14">
        <f t="shared" si="0"/>
        <v>0</v>
      </c>
      <c r="F20" s="14">
        <f t="shared" si="0"/>
        <v>100</v>
      </c>
      <c r="G20" s="15"/>
    </row>
    <row r="21" spans="1:8" s="16" customFormat="1" ht="36.75" customHeight="1" x14ac:dyDescent="0.2">
      <c r="A21" s="12" t="s">
        <v>22</v>
      </c>
      <c r="B21" s="55" t="s">
        <v>45</v>
      </c>
      <c r="C21" s="56"/>
      <c r="D21" s="56"/>
      <c r="E21" s="56"/>
      <c r="F21" s="56"/>
      <c r="G21" s="57"/>
    </row>
    <row r="22" spans="1:8" s="17" customFormat="1" ht="23.25" customHeight="1" x14ac:dyDescent="0.2">
      <c r="A22" s="58" t="s">
        <v>23</v>
      </c>
      <c r="B22" s="59"/>
      <c r="C22" s="59"/>
      <c r="D22" s="59"/>
      <c r="E22" s="59"/>
      <c r="F22" s="59"/>
      <c r="G22" s="60"/>
    </row>
    <row r="23" spans="1:8" s="17" customFormat="1" ht="58.5" customHeight="1" x14ac:dyDescent="0.2">
      <c r="A23" s="59" t="s">
        <v>24</v>
      </c>
      <c r="B23" s="59"/>
      <c r="C23" s="59"/>
      <c r="D23" s="59"/>
      <c r="E23" s="59"/>
      <c r="F23" s="59"/>
      <c r="G23" s="59"/>
    </row>
    <row r="24" spans="1:8" s="17" customFormat="1" ht="34.5" customHeight="1" x14ac:dyDescent="0.2">
      <c r="A24" s="51" t="s">
        <v>33</v>
      </c>
      <c r="B24" s="51"/>
      <c r="C24" s="51"/>
      <c r="D24" s="51"/>
      <c r="E24" s="51"/>
      <c r="F24" s="51"/>
      <c r="G24" s="51"/>
    </row>
    <row r="25" spans="1:8" ht="59.25" customHeight="1" x14ac:dyDescent="0.2">
      <c r="A25" s="18" t="s">
        <v>25</v>
      </c>
      <c r="B25" s="18" t="s">
        <v>13</v>
      </c>
      <c r="C25" s="18" t="s">
        <v>14</v>
      </c>
      <c r="D25" s="18" t="s">
        <v>15</v>
      </c>
      <c r="E25" s="18" t="s">
        <v>16</v>
      </c>
      <c r="F25" s="18" t="s">
        <v>35</v>
      </c>
      <c r="G25" s="18" t="s">
        <v>18</v>
      </c>
    </row>
    <row r="26" spans="1:8" s="17" customFormat="1" ht="33.75" customHeight="1" x14ac:dyDescent="0.2">
      <c r="A26" s="19" t="s">
        <v>26</v>
      </c>
      <c r="B26" s="18" t="s">
        <v>27</v>
      </c>
      <c r="C26" s="18">
        <f>C27+C28+C29+C30+C31+C32+C33+C34+C35+C36+C37+C38+C39+C40+C41+C42+C43+C44+C45+C46+C47</f>
        <v>21</v>
      </c>
      <c r="D26" s="18">
        <f>D27+D28+D29+D30+D31+D32+D33+D34+D35+D36+D37+D38+D39+D40+D41+D42+D43+D44+D45+D46+D47</f>
        <v>21</v>
      </c>
      <c r="E26" s="18">
        <f t="shared" ref="E26:E70" si="1">D26-C26</f>
        <v>0</v>
      </c>
      <c r="F26" s="18">
        <f>D26/C26*100</f>
        <v>100</v>
      </c>
      <c r="G26" s="18"/>
      <c r="H26" s="1"/>
    </row>
    <row r="27" spans="1:8" s="17" customFormat="1" ht="38.25" x14ac:dyDescent="0.2">
      <c r="A27" s="26" t="s">
        <v>46</v>
      </c>
      <c r="B27" s="6" t="s">
        <v>27</v>
      </c>
      <c r="C27" s="6">
        <v>1</v>
      </c>
      <c r="D27" s="6">
        <v>1</v>
      </c>
      <c r="E27" s="6">
        <f t="shared" si="1"/>
        <v>0</v>
      </c>
      <c r="F27" s="6">
        <f t="shared" ref="F27:F47" si="2">D27/C27*100</f>
        <v>100</v>
      </c>
      <c r="G27" s="6"/>
      <c r="H27" s="1"/>
    </row>
    <row r="28" spans="1:8" s="17" customFormat="1" ht="25.5" x14ac:dyDescent="0.2">
      <c r="A28" s="26" t="s">
        <v>47</v>
      </c>
      <c r="B28" s="6" t="s">
        <v>27</v>
      </c>
      <c r="C28" s="6">
        <v>1</v>
      </c>
      <c r="D28" s="6">
        <v>1</v>
      </c>
      <c r="E28" s="6">
        <f t="shared" si="1"/>
        <v>0</v>
      </c>
      <c r="F28" s="6">
        <f t="shared" si="2"/>
        <v>100</v>
      </c>
      <c r="G28" s="6"/>
      <c r="H28" s="1"/>
    </row>
    <row r="29" spans="1:8" s="17" customFormat="1" ht="38.25" x14ac:dyDescent="0.2">
      <c r="A29" s="26" t="s">
        <v>48</v>
      </c>
      <c r="B29" s="6" t="s">
        <v>27</v>
      </c>
      <c r="C29" s="6">
        <v>1</v>
      </c>
      <c r="D29" s="6">
        <v>1</v>
      </c>
      <c r="E29" s="6">
        <f t="shared" si="1"/>
        <v>0</v>
      </c>
      <c r="F29" s="6">
        <f t="shared" si="2"/>
        <v>100</v>
      </c>
      <c r="G29" s="6"/>
      <c r="H29" s="1"/>
    </row>
    <row r="30" spans="1:8" s="17" customFormat="1" ht="38.25" x14ac:dyDescent="0.2">
      <c r="A30" s="26" t="s">
        <v>49</v>
      </c>
      <c r="B30" s="6" t="s">
        <v>27</v>
      </c>
      <c r="C30" s="6">
        <v>1</v>
      </c>
      <c r="D30" s="6">
        <v>1</v>
      </c>
      <c r="E30" s="6">
        <f t="shared" si="1"/>
        <v>0</v>
      </c>
      <c r="F30" s="6">
        <f t="shared" si="2"/>
        <v>100</v>
      </c>
      <c r="G30" s="6"/>
      <c r="H30" s="1"/>
    </row>
    <row r="31" spans="1:8" s="17" customFormat="1" ht="38.25" x14ac:dyDescent="0.2">
      <c r="A31" s="26" t="s">
        <v>50</v>
      </c>
      <c r="B31" s="6" t="s">
        <v>27</v>
      </c>
      <c r="C31" s="6">
        <v>1</v>
      </c>
      <c r="D31" s="6">
        <v>1</v>
      </c>
      <c r="E31" s="6">
        <f t="shared" si="1"/>
        <v>0</v>
      </c>
      <c r="F31" s="6">
        <f t="shared" si="2"/>
        <v>100</v>
      </c>
      <c r="G31" s="6"/>
      <c r="H31" s="1"/>
    </row>
    <row r="32" spans="1:8" s="17" customFormat="1" ht="25.5" x14ac:dyDescent="0.2">
      <c r="A32" s="26" t="s">
        <v>51</v>
      </c>
      <c r="B32" s="6" t="s">
        <v>27</v>
      </c>
      <c r="C32" s="6">
        <v>1</v>
      </c>
      <c r="D32" s="6">
        <v>1</v>
      </c>
      <c r="E32" s="6">
        <f t="shared" si="1"/>
        <v>0</v>
      </c>
      <c r="F32" s="6">
        <f t="shared" si="2"/>
        <v>100</v>
      </c>
      <c r="G32" s="6"/>
      <c r="H32" s="1"/>
    </row>
    <row r="33" spans="1:8" s="17" customFormat="1" ht="38.25" x14ac:dyDescent="0.2">
      <c r="A33" s="26" t="s">
        <v>52</v>
      </c>
      <c r="B33" s="6" t="s">
        <v>27</v>
      </c>
      <c r="C33" s="6">
        <v>1</v>
      </c>
      <c r="D33" s="6">
        <v>1</v>
      </c>
      <c r="E33" s="6">
        <f t="shared" si="1"/>
        <v>0</v>
      </c>
      <c r="F33" s="6">
        <f t="shared" si="2"/>
        <v>100</v>
      </c>
      <c r="G33" s="6"/>
      <c r="H33" s="1"/>
    </row>
    <row r="34" spans="1:8" s="17" customFormat="1" ht="25.5" x14ac:dyDescent="0.2">
      <c r="A34" s="26" t="s">
        <v>53</v>
      </c>
      <c r="B34" s="6" t="s">
        <v>27</v>
      </c>
      <c r="C34" s="6">
        <v>1</v>
      </c>
      <c r="D34" s="6">
        <v>1</v>
      </c>
      <c r="E34" s="6">
        <f t="shared" si="1"/>
        <v>0</v>
      </c>
      <c r="F34" s="6">
        <f t="shared" si="2"/>
        <v>100</v>
      </c>
      <c r="G34" s="6"/>
      <c r="H34" s="1"/>
    </row>
    <row r="35" spans="1:8" s="17" customFormat="1" ht="25.5" x14ac:dyDescent="0.2">
      <c r="A35" s="26" t="s">
        <v>54</v>
      </c>
      <c r="B35" s="6" t="s">
        <v>27</v>
      </c>
      <c r="C35" s="6">
        <v>1</v>
      </c>
      <c r="D35" s="6">
        <v>1</v>
      </c>
      <c r="E35" s="6">
        <f t="shared" si="1"/>
        <v>0</v>
      </c>
      <c r="F35" s="6">
        <f t="shared" si="2"/>
        <v>100</v>
      </c>
      <c r="G35" s="6"/>
      <c r="H35" s="1"/>
    </row>
    <row r="36" spans="1:8" s="17" customFormat="1" ht="25.5" x14ac:dyDescent="0.2">
      <c r="A36" s="26" t="s">
        <v>55</v>
      </c>
      <c r="B36" s="6" t="s">
        <v>27</v>
      </c>
      <c r="C36" s="6">
        <v>1</v>
      </c>
      <c r="D36" s="6">
        <v>1</v>
      </c>
      <c r="E36" s="6">
        <f t="shared" si="1"/>
        <v>0</v>
      </c>
      <c r="F36" s="6">
        <f t="shared" si="2"/>
        <v>100</v>
      </c>
      <c r="G36" s="6"/>
      <c r="H36" s="1"/>
    </row>
    <row r="37" spans="1:8" s="17" customFormat="1" ht="38.25" x14ac:dyDescent="0.2">
      <c r="A37" s="26" t="s">
        <v>56</v>
      </c>
      <c r="B37" s="6" t="s">
        <v>27</v>
      </c>
      <c r="C37" s="6">
        <v>1</v>
      </c>
      <c r="D37" s="6">
        <v>1</v>
      </c>
      <c r="E37" s="6">
        <f t="shared" si="1"/>
        <v>0</v>
      </c>
      <c r="F37" s="6">
        <f t="shared" si="2"/>
        <v>100</v>
      </c>
      <c r="G37" s="6"/>
      <c r="H37" s="1"/>
    </row>
    <row r="38" spans="1:8" s="17" customFormat="1" ht="38.25" x14ac:dyDescent="0.2">
      <c r="A38" s="26" t="s">
        <v>57</v>
      </c>
      <c r="B38" s="6" t="s">
        <v>27</v>
      </c>
      <c r="C38" s="6">
        <v>1</v>
      </c>
      <c r="D38" s="6">
        <v>1</v>
      </c>
      <c r="E38" s="6">
        <f t="shared" si="1"/>
        <v>0</v>
      </c>
      <c r="F38" s="6">
        <f t="shared" si="2"/>
        <v>100</v>
      </c>
      <c r="G38" s="6"/>
      <c r="H38" s="1"/>
    </row>
    <row r="39" spans="1:8" s="17" customFormat="1" ht="38.25" x14ac:dyDescent="0.2">
      <c r="A39" s="26" t="s">
        <v>58</v>
      </c>
      <c r="B39" s="6" t="s">
        <v>27</v>
      </c>
      <c r="C39" s="6">
        <v>1</v>
      </c>
      <c r="D39" s="6">
        <v>1</v>
      </c>
      <c r="E39" s="6">
        <f t="shared" si="1"/>
        <v>0</v>
      </c>
      <c r="F39" s="6">
        <f t="shared" si="2"/>
        <v>100</v>
      </c>
      <c r="G39" s="6"/>
      <c r="H39" s="1"/>
    </row>
    <row r="40" spans="1:8" s="17" customFormat="1" ht="25.5" x14ac:dyDescent="0.2">
      <c r="A40" s="26" t="s">
        <v>59</v>
      </c>
      <c r="B40" s="6" t="s">
        <v>27</v>
      </c>
      <c r="C40" s="6">
        <v>1</v>
      </c>
      <c r="D40" s="6">
        <v>1</v>
      </c>
      <c r="E40" s="6">
        <f t="shared" si="1"/>
        <v>0</v>
      </c>
      <c r="F40" s="6">
        <f t="shared" si="2"/>
        <v>100</v>
      </c>
      <c r="G40" s="6"/>
      <c r="H40" s="1"/>
    </row>
    <row r="41" spans="1:8" s="17" customFormat="1" ht="25.5" x14ac:dyDescent="0.2">
      <c r="A41" s="26" t="s">
        <v>60</v>
      </c>
      <c r="B41" s="6" t="s">
        <v>27</v>
      </c>
      <c r="C41" s="6">
        <v>1</v>
      </c>
      <c r="D41" s="6">
        <v>1</v>
      </c>
      <c r="E41" s="6">
        <f t="shared" si="1"/>
        <v>0</v>
      </c>
      <c r="F41" s="6">
        <f t="shared" si="2"/>
        <v>100</v>
      </c>
      <c r="G41" s="6"/>
      <c r="H41" s="1"/>
    </row>
    <row r="42" spans="1:8" s="17" customFormat="1" ht="38.25" x14ac:dyDescent="0.2">
      <c r="A42" s="26" t="s">
        <v>61</v>
      </c>
      <c r="B42" s="6" t="s">
        <v>27</v>
      </c>
      <c r="C42" s="6">
        <v>1</v>
      </c>
      <c r="D42" s="6">
        <v>1</v>
      </c>
      <c r="E42" s="6">
        <f t="shared" si="1"/>
        <v>0</v>
      </c>
      <c r="F42" s="6">
        <f t="shared" si="2"/>
        <v>100</v>
      </c>
      <c r="G42" s="6"/>
      <c r="H42" s="1"/>
    </row>
    <row r="43" spans="1:8" s="17" customFormat="1" ht="25.5" x14ac:dyDescent="0.2">
      <c r="A43" s="26" t="s">
        <v>62</v>
      </c>
      <c r="B43" s="6" t="s">
        <v>27</v>
      </c>
      <c r="C43" s="6">
        <v>1</v>
      </c>
      <c r="D43" s="6">
        <v>1</v>
      </c>
      <c r="E43" s="6">
        <f t="shared" si="1"/>
        <v>0</v>
      </c>
      <c r="F43" s="6">
        <f t="shared" si="2"/>
        <v>100</v>
      </c>
      <c r="G43" s="6"/>
      <c r="H43" s="1"/>
    </row>
    <row r="44" spans="1:8" s="17" customFormat="1" ht="25.5" x14ac:dyDescent="0.2">
      <c r="A44" s="26" t="s">
        <v>63</v>
      </c>
      <c r="B44" s="6" t="s">
        <v>27</v>
      </c>
      <c r="C44" s="6">
        <v>1</v>
      </c>
      <c r="D44" s="6">
        <v>1</v>
      </c>
      <c r="E44" s="6">
        <f t="shared" si="1"/>
        <v>0</v>
      </c>
      <c r="F44" s="6">
        <f t="shared" si="2"/>
        <v>100</v>
      </c>
      <c r="G44" s="6"/>
      <c r="H44" s="1"/>
    </row>
    <row r="45" spans="1:8" s="17" customFormat="1" ht="51" x14ac:dyDescent="0.2">
      <c r="A45" s="26" t="s">
        <v>64</v>
      </c>
      <c r="B45" s="6" t="s">
        <v>27</v>
      </c>
      <c r="C45" s="6">
        <v>1</v>
      </c>
      <c r="D45" s="6">
        <v>1</v>
      </c>
      <c r="E45" s="6">
        <f t="shared" si="1"/>
        <v>0</v>
      </c>
      <c r="F45" s="6">
        <f t="shared" si="2"/>
        <v>100</v>
      </c>
      <c r="G45" s="6"/>
      <c r="H45" s="1"/>
    </row>
    <row r="46" spans="1:8" s="17" customFormat="1" ht="63.75" x14ac:dyDescent="0.2">
      <c r="A46" s="26" t="s">
        <v>65</v>
      </c>
      <c r="B46" s="6" t="s">
        <v>27</v>
      </c>
      <c r="C46" s="6">
        <v>1</v>
      </c>
      <c r="D46" s="6">
        <v>1</v>
      </c>
      <c r="E46" s="6">
        <f t="shared" si="1"/>
        <v>0</v>
      </c>
      <c r="F46" s="6">
        <f t="shared" si="2"/>
        <v>100</v>
      </c>
      <c r="G46" s="6"/>
      <c r="H46" s="1"/>
    </row>
    <row r="47" spans="1:8" s="17" customFormat="1" ht="29.25" customHeight="1" x14ac:dyDescent="0.2">
      <c r="A47" s="26" t="s">
        <v>66</v>
      </c>
      <c r="B47" s="6" t="s">
        <v>27</v>
      </c>
      <c r="C47" s="6">
        <v>1</v>
      </c>
      <c r="D47" s="6">
        <v>1</v>
      </c>
      <c r="E47" s="6">
        <f t="shared" si="1"/>
        <v>0</v>
      </c>
      <c r="F47" s="6">
        <f t="shared" si="2"/>
        <v>100</v>
      </c>
      <c r="G47" s="6"/>
      <c r="H47" s="1"/>
    </row>
    <row r="48" spans="1:8" ht="55.5" customHeight="1" x14ac:dyDescent="0.2">
      <c r="A48" s="20" t="s">
        <v>34</v>
      </c>
      <c r="B48" s="18" t="s">
        <v>28</v>
      </c>
      <c r="C48" s="32">
        <f>C49+C50+C51+C52+C53+C54+C55+C56+C57+C58+C59+C60+C61+C62+C63+C64+C65+C66+C67+C68+C69</f>
        <v>488.20000000000005</v>
      </c>
      <c r="D48" s="32">
        <f>D49+D50+D51+D52+D53+D54+D55+D56+D57+D58+D59+D60+D61+D62+D63+D64+D65+D66+D67+D68+D69</f>
        <v>488.20000000000005</v>
      </c>
      <c r="E48" s="32">
        <f>E49+E50+E51+E52+E53+E54+E55+E56+E57+E58+E59+E60+E61+E62+E63+E64+E65+E66+E67+E68+E69</f>
        <v>0</v>
      </c>
      <c r="F48" s="33">
        <f>D48/C48*100</f>
        <v>100</v>
      </c>
      <c r="G48" s="18"/>
    </row>
    <row r="49" spans="1:8" s="17" customFormat="1" ht="38.25" x14ac:dyDescent="0.2">
      <c r="A49" s="26" t="s">
        <v>46</v>
      </c>
      <c r="B49" s="6" t="s">
        <v>27</v>
      </c>
      <c r="C49" s="28">
        <v>13</v>
      </c>
      <c r="D49" s="28">
        <v>13</v>
      </c>
      <c r="E49" s="6">
        <f t="shared" ref="E49:E69" si="3">D49-C49</f>
        <v>0</v>
      </c>
      <c r="F49" s="34">
        <f t="shared" ref="F49:F69" si="4">D49/C49*100</f>
        <v>100</v>
      </c>
      <c r="G49" s="6"/>
      <c r="H49" s="1"/>
    </row>
    <row r="50" spans="1:8" s="17" customFormat="1" ht="25.5" x14ac:dyDescent="0.2">
      <c r="A50" s="26" t="s">
        <v>47</v>
      </c>
      <c r="B50" s="6" t="s">
        <v>27</v>
      </c>
      <c r="C50" s="28">
        <v>10</v>
      </c>
      <c r="D50" s="28">
        <v>10</v>
      </c>
      <c r="E50" s="6">
        <f t="shared" si="3"/>
        <v>0</v>
      </c>
      <c r="F50" s="34">
        <f t="shared" si="4"/>
        <v>100</v>
      </c>
      <c r="G50" s="6"/>
      <c r="H50" s="1"/>
    </row>
    <row r="51" spans="1:8" s="17" customFormat="1" ht="38.25" x14ac:dyDescent="0.2">
      <c r="A51" s="26" t="s">
        <v>48</v>
      </c>
      <c r="B51" s="6" t="s">
        <v>27</v>
      </c>
      <c r="C51" s="28">
        <v>28.7</v>
      </c>
      <c r="D51" s="28">
        <v>28.7</v>
      </c>
      <c r="E51" s="6">
        <f t="shared" si="3"/>
        <v>0</v>
      </c>
      <c r="F51" s="34">
        <f t="shared" si="4"/>
        <v>100</v>
      </c>
      <c r="G51" s="6"/>
      <c r="H51" s="1"/>
    </row>
    <row r="52" spans="1:8" s="17" customFormat="1" ht="38.25" x14ac:dyDescent="0.2">
      <c r="A52" s="26" t="s">
        <v>49</v>
      </c>
      <c r="B52" s="6" t="s">
        <v>27</v>
      </c>
      <c r="C52" s="28">
        <v>5.5</v>
      </c>
      <c r="D52" s="28">
        <v>5.5</v>
      </c>
      <c r="E52" s="6">
        <f t="shared" si="3"/>
        <v>0</v>
      </c>
      <c r="F52" s="34">
        <f t="shared" si="4"/>
        <v>100</v>
      </c>
      <c r="G52" s="6" t="s">
        <v>67</v>
      </c>
      <c r="H52" s="1"/>
    </row>
    <row r="53" spans="1:8" s="17" customFormat="1" ht="38.25" x14ac:dyDescent="0.2">
      <c r="A53" s="26" t="s">
        <v>50</v>
      </c>
      <c r="B53" s="6" t="s">
        <v>27</v>
      </c>
      <c r="C53" s="29">
        <v>6.7</v>
      </c>
      <c r="D53" s="29">
        <v>6.7</v>
      </c>
      <c r="E53" s="6">
        <f t="shared" si="3"/>
        <v>0</v>
      </c>
      <c r="F53" s="34">
        <f t="shared" si="4"/>
        <v>100</v>
      </c>
      <c r="G53" s="6" t="s">
        <v>67</v>
      </c>
      <c r="H53" s="1"/>
    </row>
    <row r="54" spans="1:8" s="17" customFormat="1" ht="25.5" x14ac:dyDescent="0.2">
      <c r="A54" s="26" t="s">
        <v>51</v>
      </c>
      <c r="B54" s="6" t="s">
        <v>27</v>
      </c>
      <c r="C54" s="29">
        <v>9.6999999999999993</v>
      </c>
      <c r="D54" s="22">
        <v>9.6999999999999993</v>
      </c>
      <c r="E54" s="6">
        <f t="shared" si="3"/>
        <v>0</v>
      </c>
      <c r="F54" s="34">
        <f t="shared" si="4"/>
        <v>100</v>
      </c>
      <c r="G54" s="6"/>
      <c r="H54" s="1"/>
    </row>
    <row r="55" spans="1:8" s="17" customFormat="1" ht="38.25" x14ac:dyDescent="0.2">
      <c r="A55" s="26" t="s">
        <v>52</v>
      </c>
      <c r="B55" s="6" t="s">
        <v>27</v>
      </c>
      <c r="C55" s="29">
        <v>13.4</v>
      </c>
      <c r="D55" s="22">
        <v>13.4</v>
      </c>
      <c r="E55" s="6">
        <f t="shared" si="3"/>
        <v>0</v>
      </c>
      <c r="F55" s="34">
        <f t="shared" si="4"/>
        <v>100</v>
      </c>
      <c r="G55" s="6"/>
      <c r="H55" s="1"/>
    </row>
    <row r="56" spans="1:8" s="17" customFormat="1" ht="25.5" x14ac:dyDescent="0.2">
      <c r="A56" s="26" t="s">
        <v>53</v>
      </c>
      <c r="B56" s="6" t="s">
        <v>27</v>
      </c>
      <c r="C56" s="29">
        <v>23.1</v>
      </c>
      <c r="D56" s="29">
        <v>23.1</v>
      </c>
      <c r="E56" s="6">
        <f t="shared" si="3"/>
        <v>0</v>
      </c>
      <c r="F56" s="34">
        <f t="shared" si="4"/>
        <v>100</v>
      </c>
      <c r="G56" s="6"/>
      <c r="H56" s="1"/>
    </row>
    <row r="57" spans="1:8" s="17" customFormat="1" ht="25.5" x14ac:dyDescent="0.2">
      <c r="A57" s="26" t="s">
        <v>54</v>
      </c>
      <c r="B57" s="6" t="s">
        <v>27</v>
      </c>
      <c r="C57" s="29">
        <v>11.9</v>
      </c>
      <c r="D57" s="29">
        <v>11.9</v>
      </c>
      <c r="E57" s="6">
        <f t="shared" si="3"/>
        <v>0</v>
      </c>
      <c r="F57" s="34">
        <f t="shared" si="4"/>
        <v>100</v>
      </c>
      <c r="G57" s="6"/>
      <c r="H57" s="1"/>
    </row>
    <row r="58" spans="1:8" s="17" customFormat="1" ht="25.5" x14ac:dyDescent="0.2">
      <c r="A58" s="26" t="s">
        <v>55</v>
      </c>
      <c r="B58" s="6" t="s">
        <v>27</v>
      </c>
      <c r="C58" s="29">
        <v>17.3</v>
      </c>
      <c r="D58" s="29">
        <v>17.3</v>
      </c>
      <c r="E58" s="6">
        <f t="shared" si="3"/>
        <v>0</v>
      </c>
      <c r="F58" s="34">
        <f t="shared" si="4"/>
        <v>100</v>
      </c>
      <c r="G58" s="6"/>
      <c r="H58" s="1"/>
    </row>
    <row r="59" spans="1:8" s="17" customFormat="1" ht="38.25" x14ac:dyDescent="0.2">
      <c r="A59" s="26" t="s">
        <v>56</v>
      </c>
      <c r="B59" s="6" t="s">
        <v>27</v>
      </c>
      <c r="C59" s="30">
        <v>32.9</v>
      </c>
      <c r="D59" s="31">
        <v>32.9</v>
      </c>
      <c r="E59" s="6">
        <f t="shared" si="3"/>
        <v>0</v>
      </c>
      <c r="F59" s="34">
        <f t="shared" si="4"/>
        <v>100</v>
      </c>
      <c r="G59" s="6"/>
      <c r="H59" s="1"/>
    </row>
    <row r="60" spans="1:8" s="17" customFormat="1" ht="38.25" x14ac:dyDescent="0.2">
      <c r="A60" s="26" t="s">
        <v>57</v>
      </c>
      <c r="B60" s="6" t="s">
        <v>27</v>
      </c>
      <c r="C60" s="29">
        <v>31.6</v>
      </c>
      <c r="D60" s="29">
        <v>31.6</v>
      </c>
      <c r="E60" s="6">
        <f t="shared" si="3"/>
        <v>0</v>
      </c>
      <c r="F60" s="34">
        <f t="shared" si="4"/>
        <v>100</v>
      </c>
      <c r="G60" s="6"/>
      <c r="H60" s="1"/>
    </row>
    <row r="61" spans="1:8" s="17" customFormat="1" ht="38.25" x14ac:dyDescent="0.2">
      <c r="A61" s="26" t="s">
        <v>58</v>
      </c>
      <c r="B61" s="6" t="s">
        <v>27</v>
      </c>
      <c r="C61" s="29">
        <v>37.4</v>
      </c>
      <c r="D61" s="29">
        <v>37.4</v>
      </c>
      <c r="E61" s="6">
        <f t="shared" si="3"/>
        <v>0</v>
      </c>
      <c r="F61" s="34">
        <f t="shared" si="4"/>
        <v>100</v>
      </c>
      <c r="G61" s="6"/>
      <c r="H61" s="1"/>
    </row>
    <row r="62" spans="1:8" s="17" customFormat="1" ht="25.5" x14ac:dyDescent="0.2">
      <c r="A62" s="26" t="s">
        <v>59</v>
      </c>
      <c r="B62" s="6" t="s">
        <v>27</v>
      </c>
      <c r="C62" s="29">
        <v>24</v>
      </c>
      <c r="D62" s="29">
        <v>24</v>
      </c>
      <c r="E62" s="6">
        <f t="shared" si="3"/>
        <v>0</v>
      </c>
      <c r="F62" s="34">
        <f t="shared" si="4"/>
        <v>100</v>
      </c>
      <c r="G62" s="6"/>
      <c r="H62" s="1"/>
    </row>
    <row r="63" spans="1:8" s="17" customFormat="1" ht="25.5" x14ac:dyDescent="0.2">
      <c r="A63" s="26" t="s">
        <v>60</v>
      </c>
      <c r="B63" s="6" t="s">
        <v>27</v>
      </c>
      <c r="C63" s="29">
        <v>9.1</v>
      </c>
      <c r="D63" s="29">
        <v>9.1</v>
      </c>
      <c r="E63" s="6">
        <f t="shared" si="3"/>
        <v>0</v>
      </c>
      <c r="F63" s="34">
        <f t="shared" si="4"/>
        <v>100</v>
      </c>
      <c r="G63" s="6"/>
      <c r="H63" s="1"/>
    </row>
    <row r="64" spans="1:8" s="17" customFormat="1" ht="38.25" x14ac:dyDescent="0.2">
      <c r="A64" s="26" t="s">
        <v>61</v>
      </c>
      <c r="B64" s="6" t="s">
        <v>27</v>
      </c>
      <c r="C64" s="29">
        <v>10.8</v>
      </c>
      <c r="D64" s="29">
        <v>10.8</v>
      </c>
      <c r="E64" s="6">
        <f t="shared" si="3"/>
        <v>0</v>
      </c>
      <c r="F64" s="34">
        <f t="shared" si="4"/>
        <v>100</v>
      </c>
      <c r="G64" s="6"/>
      <c r="H64" s="1"/>
    </row>
    <row r="65" spans="1:8" s="17" customFormat="1" ht="25.5" x14ac:dyDescent="0.2">
      <c r="A65" s="26" t="s">
        <v>62</v>
      </c>
      <c r="B65" s="6" t="s">
        <v>27</v>
      </c>
      <c r="C65" s="29">
        <v>36.9</v>
      </c>
      <c r="D65" s="29">
        <v>36.9</v>
      </c>
      <c r="E65" s="6">
        <f t="shared" si="3"/>
        <v>0</v>
      </c>
      <c r="F65" s="34">
        <f t="shared" si="4"/>
        <v>100</v>
      </c>
      <c r="G65" s="6"/>
      <c r="H65" s="1"/>
    </row>
    <row r="66" spans="1:8" s="17" customFormat="1" ht="25.5" x14ac:dyDescent="0.2">
      <c r="A66" s="26" t="s">
        <v>63</v>
      </c>
      <c r="B66" s="6" t="s">
        <v>27</v>
      </c>
      <c r="C66" s="29">
        <v>25.8</v>
      </c>
      <c r="D66" s="22">
        <v>25.8</v>
      </c>
      <c r="E66" s="6">
        <f t="shared" si="3"/>
        <v>0</v>
      </c>
      <c r="F66" s="34">
        <f t="shared" si="4"/>
        <v>100</v>
      </c>
      <c r="G66" s="6"/>
      <c r="H66" s="1"/>
    </row>
    <row r="67" spans="1:8" s="17" customFormat="1" ht="51" x14ac:dyDescent="0.2">
      <c r="A67" s="26" t="s">
        <v>64</v>
      </c>
      <c r="B67" s="6" t="s">
        <v>27</v>
      </c>
      <c r="C67" s="29">
        <v>76.7</v>
      </c>
      <c r="D67" s="29">
        <v>76.7</v>
      </c>
      <c r="E67" s="6">
        <f t="shared" si="3"/>
        <v>0</v>
      </c>
      <c r="F67" s="34">
        <f t="shared" si="4"/>
        <v>100</v>
      </c>
      <c r="G67" s="6"/>
      <c r="H67" s="1"/>
    </row>
    <row r="68" spans="1:8" s="17" customFormat="1" ht="63.75" x14ac:dyDescent="0.2">
      <c r="A68" s="26" t="s">
        <v>65</v>
      </c>
      <c r="B68" s="6" t="s">
        <v>27</v>
      </c>
      <c r="C68" s="29">
        <v>29</v>
      </c>
      <c r="D68" s="29">
        <v>29</v>
      </c>
      <c r="E68" s="6">
        <f t="shared" si="3"/>
        <v>0</v>
      </c>
      <c r="F68" s="34">
        <f t="shared" si="4"/>
        <v>100</v>
      </c>
      <c r="G68" s="6"/>
      <c r="H68" s="1"/>
    </row>
    <row r="69" spans="1:8" s="17" customFormat="1" ht="28.5" customHeight="1" x14ac:dyDescent="0.2">
      <c r="A69" s="26" t="s">
        <v>66</v>
      </c>
      <c r="B69" s="6" t="s">
        <v>27</v>
      </c>
      <c r="C69" s="29">
        <v>34.700000000000003</v>
      </c>
      <c r="D69" s="22">
        <v>34.700000000000003</v>
      </c>
      <c r="E69" s="6">
        <f t="shared" si="3"/>
        <v>0</v>
      </c>
      <c r="F69" s="34">
        <f t="shared" si="4"/>
        <v>100</v>
      </c>
      <c r="G69" s="6"/>
      <c r="H69" s="1"/>
    </row>
    <row r="70" spans="1:8" ht="27.75" customHeight="1" x14ac:dyDescent="0.2">
      <c r="A70" s="20" t="s">
        <v>29</v>
      </c>
      <c r="B70" s="18" t="s">
        <v>27</v>
      </c>
      <c r="C70" s="18">
        <f>C71+C72+C73+C74+C75+C76+C77+C78+C79+C80+C81+C82+C83+C84+C85+C86+C87+C88+C89+C90+C91</f>
        <v>19</v>
      </c>
      <c r="D70" s="18">
        <f>D71+D72+D73+D74+D75+D76+D77+D78+D79+D80+D81+D82+D83+D84+D85+D86+D87+D88+D89+D90+D91</f>
        <v>12</v>
      </c>
      <c r="E70" s="18">
        <f t="shared" si="1"/>
        <v>-7</v>
      </c>
      <c r="F70" s="47">
        <f t="shared" ref="F70:F91" si="5">D70/C70*100</f>
        <v>63.157894736842103</v>
      </c>
      <c r="G70" s="18"/>
    </row>
    <row r="71" spans="1:8" s="17" customFormat="1" ht="38.25" x14ac:dyDescent="0.2">
      <c r="A71" s="26" t="s">
        <v>46</v>
      </c>
      <c r="B71" s="6" t="s">
        <v>27</v>
      </c>
      <c r="C71" s="6">
        <v>1</v>
      </c>
      <c r="D71" s="6">
        <v>1</v>
      </c>
      <c r="E71" s="6">
        <f t="shared" ref="E71:E91" si="6">D71-C71</f>
        <v>0</v>
      </c>
      <c r="F71" s="6">
        <f t="shared" si="5"/>
        <v>100</v>
      </c>
      <c r="G71" s="6"/>
      <c r="H71" s="1"/>
    </row>
    <row r="72" spans="1:8" s="17" customFormat="1" ht="25.5" x14ac:dyDescent="0.2">
      <c r="A72" s="26" t="s">
        <v>47</v>
      </c>
      <c r="B72" s="6" t="s">
        <v>27</v>
      </c>
      <c r="C72" s="6">
        <v>0</v>
      </c>
      <c r="D72" s="6">
        <v>0</v>
      </c>
      <c r="E72" s="6">
        <f t="shared" si="6"/>
        <v>0</v>
      </c>
      <c r="F72" s="6">
        <v>0</v>
      </c>
      <c r="G72" s="6"/>
      <c r="H72" s="1"/>
    </row>
    <row r="73" spans="1:8" s="17" customFormat="1" ht="38.25" x14ac:dyDescent="0.2">
      <c r="A73" s="26" t="s">
        <v>48</v>
      </c>
      <c r="B73" s="6" t="s">
        <v>27</v>
      </c>
      <c r="C73" s="6">
        <v>0</v>
      </c>
      <c r="D73" s="6">
        <v>0</v>
      </c>
      <c r="E73" s="6">
        <f t="shared" si="6"/>
        <v>0</v>
      </c>
      <c r="F73" s="6">
        <v>0</v>
      </c>
      <c r="G73" s="6"/>
      <c r="H73" s="1"/>
    </row>
    <row r="74" spans="1:8" s="17" customFormat="1" ht="38.25" x14ac:dyDescent="0.2">
      <c r="A74" s="26" t="s">
        <v>49</v>
      </c>
      <c r="B74" s="6" t="s">
        <v>27</v>
      </c>
      <c r="C74" s="6">
        <v>1</v>
      </c>
      <c r="D74" s="6">
        <v>0</v>
      </c>
      <c r="E74" s="6">
        <f t="shared" si="6"/>
        <v>-1</v>
      </c>
      <c r="F74" s="6">
        <v>0</v>
      </c>
      <c r="G74" s="6"/>
      <c r="H74" s="1"/>
    </row>
    <row r="75" spans="1:8" s="17" customFormat="1" ht="38.25" x14ac:dyDescent="0.2">
      <c r="A75" s="26" t="s">
        <v>50</v>
      </c>
      <c r="B75" s="6" t="s">
        <v>27</v>
      </c>
      <c r="C75" s="6">
        <v>1</v>
      </c>
      <c r="D75" s="6">
        <v>0</v>
      </c>
      <c r="E75" s="6">
        <f t="shared" si="6"/>
        <v>-1</v>
      </c>
      <c r="F75" s="6">
        <v>0</v>
      </c>
      <c r="G75" s="6"/>
      <c r="H75" s="1"/>
    </row>
    <row r="76" spans="1:8" s="17" customFormat="1" ht="25.5" x14ac:dyDescent="0.2">
      <c r="A76" s="26" t="s">
        <v>51</v>
      </c>
      <c r="B76" s="6" t="s">
        <v>27</v>
      </c>
      <c r="C76" s="6">
        <v>1</v>
      </c>
      <c r="D76" s="6">
        <v>1</v>
      </c>
      <c r="E76" s="6">
        <f t="shared" si="6"/>
        <v>0</v>
      </c>
      <c r="F76" s="6">
        <f t="shared" si="5"/>
        <v>100</v>
      </c>
      <c r="G76" s="6"/>
      <c r="H76" s="1"/>
    </row>
    <row r="77" spans="1:8" s="17" customFormat="1" ht="38.25" x14ac:dyDescent="0.2">
      <c r="A77" s="26" t="s">
        <v>52</v>
      </c>
      <c r="B77" s="6" t="s">
        <v>27</v>
      </c>
      <c r="C77" s="6">
        <v>1</v>
      </c>
      <c r="D77" s="6">
        <v>1</v>
      </c>
      <c r="E77" s="6">
        <f t="shared" si="6"/>
        <v>0</v>
      </c>
      <c r="F77" s="6">
        <f t="shared" si="5"/>
        <v>100</v>
      </c>
      <c r="G77" s="6"/>
      <c r="H77" s="1"/>
    </row>
    <row r="78" spans="1:8" s="17" customFormat="1" ht="25.5" x14ac:dyDescent="0.2">
      <c r="A78" s="26" t="s">
        <v>53</v>
      </c>
      <c r="B78" s="6" t="s">
        <v>27</v>
      </c>
      <c r="C78" s="6">
        <v>1</v>
      </c>
      <c r="D78" s="6">
        <v>0</v>
      </c>
      <c r="E78" s="6">
        <f t="shared" si="6"/>
        <v>-1</v>
      </c>
      <c r="F78" s="6">
        <v>0</v>
      </c>
      <c r="G78" s="6"/>
      <c r="H78" s="1"/>
    </row>
    <row r="79" spans="1:8" s="17" customFormat="1" ht="25.5" x14ac:dyDescent="0.2">
      <c r="A79" s="26" t="s">
        <v>54</v>
      </c>
      <c r="B79" s="6" t="s">
        <v>27</v>
      </c>
      <c r="C79" s="6">
        <v>1</v>
      </c>
      <c r="D79" s="6">
        <v>1</v>
      </c>
      <c r="E79" s="6">
        <f t="shared" si="6"/>
        <v>0</v>
      </c>
      <c r="F79" s="6">
        <f t="shared" si="5"/>
        <v>100</v>
      </c>
      <c r="G79" s="6"/>
      <c r="H79" s="1"/>
    </row>
    <row r="80" spans="1:8" s="17" customFormat="1" ht="25.5" x14ac:dyDescent="0.2">
      <c r="A80" s="26" t="s">
        <v>55</v>
      </c>
      <c r="B80" s="6" t="s">
        <v>27</v>
      </c>
      <c r="C80" s="6">
        <v>1</v>
      </c>
      <c r="D80" s="6">
        <v>0</v>
      </c>
      <c r="E80" s="6">
        <f t="shared" si="6"/>
        <v>-1</v>
      </c>
      <c r="F80" s="6">
        <v>0</v>
      </c>
      <c r="G80" s="6"/>
      <c r="H80" s="1"/>
    </row>
    <row r="81" spans="1:8" s="17" customFormat="1" ht="38.25" x14ac:dyDescent="0.2">
      <c r="A81" s="26" t="s">
        <v>56</v>
      </c>
      <c r="B81" s="6" t="s">
        <v>27</v>
      </c>
      <c r="C81" s="6">
        <v>1</v>
      </c>
      <c r="D81" s="6">
        <v>1</v>
      </c>
      <c r="E81" s="6">
        <f t="shared" si="6"/>
        <v>0</v>
      </c>
      <c r="F81" s="6">
        <f t="shared" si="5"/>
        <v>100</v>
      </c>
      <c r="G81" s="6"/>
      <c r="H81" s="1"/>
    </row>
    <row r="82" spans="1:8" s="17" customFormat="1" ht="38.25" x14ac:dyDescent="0.2">
      <c r="A82" s="26" t="s">
        <v>57</v>
      </c>
      <c r="B82" s="6" t="s">
        <v>27</v>
      </c>
      <c r="C82" s="6">
        <v>1</v>
      </c>
      <c r="D82" s="6">
        <v>1</v>
      </c>
      <c r="E82" s="6">
        <f t="shared" si="6"/>
        <v>0</v>
      </c>
      <c r="F82" s="6">
        <f t="shared" si="5"/>
        <v>100</v>
      </c>
      <c r="G82" s="6"/>
      <c r="H82" s="1"/>
    </row>
    <row r="83" spans="1:8" s="17" customFormat="1" ht="38.25" x14ac:dyDescent="0.2">
      <c r="A83" s="26" t="s">
        <v>58</v>
      </c>
      <c r="B83" s="6" t="s">
        <v>27</v>
      </c>
      <c r="C83" s="6">
        <v>1</v>
      </c>
      <c r="D83" s="6">
        <v>1</v>
      </c>
      <c r="E83" s="6">
        <f t="shared" si="6"/>
        <v>0</v>
      </c>
      <c r="F83" s="6">
        <f t="shared" si="5"/>
        <v>100</v>
      </c>
      <c r="G83" s="6"/>
      <c r="H83" s="1"/>
    </row>
    <row r="84" spans="1:8" s="17" customFormat="1" ht="25.5" x14ac:dyDescent="0.2">
      <c r="A84" s="26" t="s">
        <v>59</v>
      </c>
      <c r="B84" s="6" t="s">
        <v>27</v>
      </c>
      <c r="C84" s="6">
        <v>1</v>
      </c>
      <c r="D84" s="6">
        <v>1</v>
      </c>
      <c r="E84" s="6">
        <f t="shared" si="6"/>
        <v>0</v>
      </c>
      <c r="F84" s="6">
        <f t="shared" si="5"/>
        <v>100</v>
      </c>
      <c r="G84" s="6"/>
      <c r="H84" s="1"/>
    </row>
    <row r="85" spans="1:8" s="17" customFormat="1" ht="25.5" x14ac:dyDescent="0.2">
      <c r="A85" s="26" t="s">
        <v>60</v>
      </c>
      <c r="B85" s="6" t="s">
        <v>27</v>
      </c>
      <c r="C85" s="6">
        <v>1</v>
      </c>
      <c r="D85" s="6">
        <v>0</v>
      </c>
      <c r="E85" s="6">
        <f t="shared" si="6"/>
        <v>-1</v>
      </c>
      <c r="F85" s="6">
        <v>0</v>
      </c>
      <c r="G85" s="6"/>
      <c r="H85" s="1"/>
    </row>
    <row r="86" spans="1:8" s="17" customFormat="1" ht="38.25" x14ac:dyDescent="0.2">
      <c r="A86" s="26" t="s">
        <v>61</v>
      </c>
      <c r="B86" s="6" t="s">
        <v>27</v>
      </c>
      <c r="C86" s="6">
        <v>1</v>
      </c>
      <c r="D86" s="6">
        <v>1</v>
      </c>
      <c r="E86" s="6">
        <f t="shared" si="6"/>
        <v>0</v>
      </c>
      <c r="F86" s="6">
        <f t="shared" si="5"/>
        <v>100</v>
      </c>
      <c r="G86" s="6"/>
      <c r="H86" s="1"/>
    </row>
    <row r="87" spans="1:8" s="17" customFormat="1" ht="25.5" x14ac:dyDescent="0.2">
      <c r="A87" s="26" t="s">
        <v>62</v>
      </c>
      <c r="B87" s="6" t="s">
        <v>27</v>
      </c>
      <c r="C87" s="6">
        <v>1</v>
      </c>
      <c r="D87" s="6">
        <v>1</v>
      </c>
      <c r="E87" s="6">
        <f t="shared" si="6"/>
        <v>0</v>
      </c>
      <c r="F87" s="6">
        <f t="shared" si="5"/>
        <v>100</v>
      </c>
      <c r="G87" s="6"/>
      <c r="H87" s="1"/>
    </row>
    <row r="88" spans="1:8" s="17" customFormat="1" ht="25.5" x14ac:dyDescent="0.2">
      <c r="A88" s="26" t="s">
        <v>63</v>
      </c>
      <c r="B88" s="6" t="s">
        <v>27</v>
      </c>
      <c r="C88" s="6">
        <v>1</v>
      </c>
      <c r="D88" s="6">
        <v>1</v>
      </c>
      <c r="E88" s="6">
        <f t="shared" si="6"/>
        <v>0</v>
      </c>
      <c r="F88" s="6">
        <f t="shared" si="5"/>
        <v>100</v>
      </c>
      <c r="G88" s="6"/>
      <c r="H88" s="1"/>
    </row>
    <row r="89" spans="1:8" s="17" customFormat="1" ht="51" x14ac:dyDescent="0.2">
      <c r="A89" s="26" t="s">
        <v>64</v>
      </c>
      <c r="B89" s="6" t="s">
        <v>27</v>
      </c>
      <c r="C89" s="6">
        <v>1</v>
      </c>
      <c r="D89" s="6">
        <v>0</v>
      </c>
      <c r="E89" s="6">
        <f t="shared" si="6"/>
        <v>-1</v>
      </c>
      <c r="F89" s="6">
        <v>0</v>
      </c>
      <c r="G89" s="6"/>
      <c r="H89" s="1"/>
    </row>
    <row r="90" spans="1:8" s="17" customFormat="1" ht="63.75" x14ac:dyDescent="0.2">
      <c r="A90" s="26" t="s">
        <v>65</v>
      </c>
      <c r="B90" s="6" t="s">
        <v>27</v>
      </c>
      <c r="C90" s="6">
        <v>1</v>
      </c>
      <c r="D90" s="6">
        <v>0</v>
      </c>
      <c r="E90" s="6">
        <f t="shared" si="6"/>
        <v>-1</v>
      </c>
      <c r="F90" s="6">
        <v>0</v>
      </c>
      <c r="G90" s="6"/>
      <c r="H90" s="1"/>
    </row>
    <row r="91" spans="1:8" s="17" customFormat="1" ht="25.5" x14ac:dyDescent="0.2">
      <c r="A91" s="26" t="s">
        <v>66</v>
      </c>
      <c r="B91" s="6" t="s">
        <v>27</v>
      </c>
      <c r="C91" s="6">
        <v>1</v>
      </c>
      <c r="D91" s="6">
        <v>1</v>
      </c>
      <c r="E91" s="6">
        <f t="shared" si="6"/>
        <v>0</v>
      </c>
      <c r="F91" s="6">
        <f t="shared" si="5"/>
        <v>100</v>
      </c>
      <c r="G91" s="6"/>
      <c r="H91" s="1"/>
    </row>
    <row r="92" spans="1:8" ht="62.25" customHeight="1" x14ac:dyDescent="0.2">
      <c r="A92" s="19" t="s">
        <v>30</v>
      </c>
      <c r="B92" s="18" t="s">
        <v>13</v>
      </c>
      <c r="C92" s="18" t="s">
        <v>14</v>
      </c>
      <c r="D92" s="18" t="s">
        <v>15</v>
      </c>
      <c r="E92" s="18" t="s">
        <v>16</v>
      </c>
      <c r="F92" s="18" t="s">
        <v>35</v>
      </c>
      <c r="G92" s="18" t="s">
        <v>18</v>
      </c>
    </row>
    <row r="93" spans="1:8" s="17" customFormat="1" ht="38.25" x14ac:dyDescent="0.2">
      <c r="A93" s="26" t="s">
        <v>46</v>
      </c>
      <c r="B93" s="6" t="s">
        <v>27</v>
      </c>
      <c r="C93" s="35">
        <v>237996</v>
      </c>
      <c r="D93" s="35">
        <v>237996</v>
      </c>
      <c r="E93" s="6">
        <f t="shared" ref="E93:E114" si="7">D93-C93</f>
        <v>0</v>
      </c>
      <c r="F93" s="6">
        <f t="shared" ref="F93:F114" si="8">D93/C93*100</f>
        <v>100</v>
      </c>
      <c r="G93" s="6"/>
      <c r="H93" s="1"/>
    </row>
    <row r="94" spans="1:8" s="17" customFormat="1" ht="25.5" x14ac:dyDescent="0.2">
      <c r="A94" s="26" t="s">
        <v>47</v>
      </c>
      <c r="B94" s="6" t="s">
        <v>27</v>
      </c>
      <c r="C94" s="35">
        <v>193988</v>
      </c>
      <c r="D94" s="35">
        <v>193988</v>
      </c>
      <c r="E94" s="6">
        <f t="shared" si="7"/>
        <v>0</v>
      </c>
      <c r="F94" s="6">
        <f t="shared" si="8"/>
        <v>100</v>
      </c>
      <c r="G94" s="6"/>
      <c r="H94" s="1"/>
    </row>
    <row r="95" spans="1:8" s="17" customFormat="1" ht="38.25" x14ac:dyDescent="0.2">
      <c r="A95" s="26" t="s">
        <v>48</v>
      </c>
      <c r="B95" s="6" t="s">
        <v>27</v>
      </c>
      <c r="C95" s="35">
        <v>734613</v>
      </c>
      <c r="D95" s="35">
        <v>734613</v>
      </c>
      <c r="E95" s="6">
        <f t="shared" si="7"/>
        <v>0</v>
      </c>
      <c r="F95" s="6">
        <f t="shared" si="8"/>
        <v>100</v>
      </c>
      <c r="G95" s="6"/>
      <c r="H95" s="1"/>
    </row>
    <row r="96" spans="1:8" s="17" customFormat="1" ht="38.25" x14ac:dyDescent="0.2">
      <c r="A96" s="26" t="s">
        <v>49</v>
      </c>
      <c r="B96" s="6" t="s">
        <v>27</v>
      </c>
      <c r="C96" s="35">
        <v>518037</v>
      </c>
      <c r="D96" s="35">
        <v>518037</v>
      </c>
      <c r="E96" s="6">
        <f t="shared" si="7"/>
        <v>0</v>
      </c>
      <c r="F96" s="6">
        <f t="shared" si="8"/>
        <v>100</v>
      </c>
      <c r="G96" s="6"/>
      <c r="H96" s="1"/>
    </row>
    <row r="97" spans="1:8" s="17" customFormat="1" ht="38.25" x14ac:dyDescent="0.2">
      <c r="A97" s="26" t="s">
        <v>50</v>
      </c>
      <c r="B97" s="6" t="s">
        <v>27</v>
      </c>
      <c r="C97" s="36">
        <v>562135</v>
      </c>
      <c r="D97" s="36">
        <v>562135</v>
      </c>
      <c r="E97" s="6">
        <f t="shared" si="7"/>
        <v>0</v>
      </c>
      <c r="F97" s="6">
        <f t="shared" si="8"/>
        <v>100</v>
      </c>
      <c r="G97" s="6"/>
      <c r="H97" s="1"/>
    </row>
    <row r="98" spans="1:8" s="17" customFormat="1" ht="25.5" x14ac:dyDescent="0.2">
      <c r="A98" s="26" t="s">
        <v>51</v>
      </c>
      <c r="B98" s="6" t="s">
        <v>27</v>
      </c>
      <c r="C98" s="36">
        <v>137007</v>
      </c>
      <c r="D98" s="36">
        <v>137007</v>
      </c>
      <c r="E98" s="6">
        <f t="shared" si="7"/>
        <v>0</v>
      </c>
      <c r="F98" s="6">
        <f t="shared" si="8"/>
        <v>100</v>
      </c>
      <c r="G98" s="6"/>
      <c r="H98" s="1"/>
    </row>
    <row r="99" spans="1:8" s="17" customFormat="1" ht="38.25" x14ac:dyDescent="0.2">
      <c r="A99" s="26" t="s">
        <v>52</v>
      </c>
      <c r="B99" s="6" t="s">
        <v>27</v>
      </c>
      <c r="C99" s="36">
        <v>285405</v>
      </c>
      <c r="D99" s="36">
        <v>285405</v>
      </c>
      <c r="E99" s="6">
        <f t="shared" si="7"/>
        <v>0</v>
      </c>
      <c r="F99" s="6">
        <f t="shared" si="8"/>
        <v>100</v>
      </c>
      <c r="G99" s="6"/>
      <c r="H99" s="1"/>
    </row>
    <row r="100" spans="1:8" s="17" customFormat="1" ht="25.5" x14ac:dyDescent="0.2">
      <c r="A100" s="26" t="s">
        <v>53</v>
      </c>
      <c r="B100" s="6" t="s">
        <v>27</v>
      </c>
      <c r="C100" s="36">
        <v>150546</v>
      </c>
      <c r="D100" s="36">
        <v>150546</v>
      </c>
      <c r="E100" s="6">
        <f t="shared" si="7"/>
        <v>0</v>
      </c>
      <c r="F100" s="6">
        <f t="shared" si="8"/>
        <v>100</v>
      </c>
      <c r="G100" s="6"/>
      <c r="H100" s="1"/>
    </row>
    <row r="101" spans="1:8" s="17" customFormat="1" ht="25.5" x14ac:dyDescent="0.2">
      <c r="A101" s="26" t="s">
        <v>54</v>
      </c>
      <c r="B101" s="6" t="s">
        <v>27</v>
      </c>
      <c r="C101" s="36">
        <v>124952</v>
      </c>
      <c r="D101" s="36">
        <v>124952</v>
      </c>
      <c r="E101" s="6">
        <f t="shared" si="7"/>
        <v>0</v>
      </c>
      <c r="F101" s="6">
        <f t="shared" si="8"/>
        <v>100</v>
      </c>
      <c r="G101" s="6"/>
      <c r="H101" s="1"/>
    </row>
    <row r="102" spans="1:8" s="17" customFormat="1" ht="25.5" x14ac:dyDescent="0.2">
      <c r="A102" s="26" t="s">
        <v>55</v>
      </c>
      <c r="B102" s="6" t="s">
        <v>27</v>
      </c>
      <c r="C102" s="36">
        <v>253957</v>
      </c>
      <c r="D102" s="36">
        <v>253957</v>
      </c>
      <c r="E102" s="6">
        <f t="shared" si="7"/>
        <v>0</v>
      </c>
      <c r="F102" s="6">
        <f t="shared" si="8"/>
        <v>100</v>
      </c>
      <c r="G102" s="6"/>
      <c r="H102" s="1"/>
    </row>
    <row r="103" spans="1:8" s="17" customFormat="1" ht="38.25" x14ac:dyDescent="0.2">
      <c r="A103" s="26" t="s">
        <v>56</v>
      </c>
      <c r="B103" s="6" t="s">
        <v>27</v>
      </c>
      <c r="C103" s="36">
        <v>225273</v>
      </c>
      <c r="D103" s="36">
        <v>225273</v>
      </c>
      <c r="E103" s="6">
        <f t="shared" si="7"/>
        <v>0</v>
      </c>
      <c r="F103" s="6">
        <f t="shared" si="8"/>
        <v>100</v>
      </c>
      <c r="G103" s="6"/>
      <c r="H103" s="1"/>
    </row>
    <row r="104" spans="1:8" s="17" customFormat="1" ht="38.25" x14ac:dyDescent="0.2">
      <c r="A104" s="26" t="s">
        <v>57</v>
      </c>
      <c r="B104" s="6" t="s">
        <v>27</v>
      </c>
      <c r="C104" s="36">
        <v>398665</v>
      </c>
      <c r="D104" s="36">
        <v>398665</v>
      </c>
      <c r="E104" s="6">
        <f t="shared" si="7"/>
        <v>0</v>
      </c>
      <c r="F104" s="6">
        <f t="shared" si="8"/>
        <v>100</v>
      </c>
      <c r="G104" s="6"/>
      <c r="H104" s="1"/>
    </row>
    <row r="105" spans="1:8" s="17" customFormat="1" ht="38.25" x14ac:dyDescent="0.2">
      <c r="A105" s="26" t="s">
        <v>58</v>
      </c>
      <c r="B105" s="6" t="s">
        <v>27</v>
      </c>
      <c r="C105" s="36">
        <v>210693</v>
      </c>
      <c r="D105" s="36">
        <v>210693</v>
      </c>
      <c r="E105" s="6">
        <f t="shared" si="7"/>
        <v>0</v>
      </c>
      <c r="F105" s="6">
        <f t="shared" si="8"/>
        <v>100</v>
      </c>
      <c r="G105" s="6"/>
      <c r="H105" s="1"/>
    </row>
    <row r="106" spans="1:8" s="17" customFormat="1" ht="25.5" x14ac:dyDescent="0.2">
      <c r="A106" s="26" t="s">
        <v>59</v>
      </c>
      <c r="B106" s="6" t="s">
        <v>27</v>
      </c>
      <c r="C106" s="36">
        <v>242821</v>
      </c>
      <c r="D106" s="36">
        <v>242821</v>
      </c>
      <c r="E106" s="6">
        <f t="shared" si="7"/>
        <v>0</v>
      </c>
      <c r="F106" s="6">
        <f t="shared" si="8"/>
        <v>100</v>
      </c>
      <c r="G106" s="6"/>
      <c r="H106" s="1"/>
    </row>
    <row r="107" spans="1:8" s="17" customFormat="1" ht="25.5" x14ac:dyDescent="0.2">
      <c r="A107" s="26" t="s">
        <v>60</v>
      </c>
      <c r="B107" s="6" t="s">
        <v>27</v>
      </c>
      <c r="C107" s="36">
        <v>436486</v>
      </c>
      <c r="D107" s="36">
        <v>436486</v>
      </c>
      <c r="E107" s="6">
        <f t="shared" si="7"/>
        <v>0</v>
      </c>
      <c r="F107" s="6">
        <f t="shared" si="8"/>
        <v>100</v>
      </c>
      <c r="G107" s="6"/>
      <c r="H107" s="1"/>
    </row>
    <row r="108" spans="1:8" s="17" customFormat="1" ht="38.25" x14ac:dyDescent="0.2">
      <c r="A108" s="26" t="s">
        <v>61</v>
      </c>
      <c r="B108" s="6" t="s">
        <v>27</v>
      </c>
      <c r="C108" s="37">
        <v>57262</v>
      </c>
      <c r="D108" s="37">
        <v>57262</v>
      </c>
      <c r="E108" s="6">
        <f t="shared" si="7"/>
        <v>0</v>
      </c>
      <c r="F108" s="6">
        <f t="shared" si="8"/>
        <v>100</v>
      </c>
      <c r="G108" s="6"/>
      <c r="H108" s="1"/>
    </row>
    <row r="109" spans="1:8" s="17" customFormat="1" ht="25.5" x14ac:dyDescent="0.2">
      <c r="A109" s="26" t="s">
        <v>62</v>
      </c>
      <c r="B109" s="6" t="s">
        <v>27</v>
      </c>
      <c r="C109" s="36">
        <v>319043</v>
      </c>
      <c r="D109" s="36">
        <v>319043</v>
      </c>
      <c r="E109" s="6">
        <f t="shared" si="7"/>
        <v>0</v>
      </c>
      <c r="F109" s="6">
        <f t="shared" si="8"/>
        <v>100</v>
      </c>
      <c r="G109" s="6"/>
      <c r="H109" s="1"/>
    </row>
    <row r="110" spans="1:8" s="17" customFormat="1" ht="25.5" x14ac:dyDescent="0.2">
      <c r="A110" s="26" t="s">
        <v>63</v>
      </c>
      <c r="B110" s="6" t="s">
        <v>27</v>
      </c>
      <c r="C110" s="36">
        <v>87782</v>
      </c>
      <c r="D110" s="36">
        <v>87782</v>
      </c>
      <c r="E110" s="6">
        <f t="shared" si="7"/>
        <v>0</v>
      </c>
      <c r="F110" s="6">
        <f t="shared" si="8"/>
        <v>100</v>
      </c>
      <c r="G110" s="6"/>
      <c r="H110" s="1"/>
    </row>
    <row r="111" spans="1:8" s="17" customFormat="1" ht="51" x14ac:dyDescent="0.2">
      <c r="A111" s="26" t="s">
        <v>64</v>
      </c>
      <c r="B111" s="6" t="s">
        <v>27</v>
      </c>
      <c r="C111" s="36">
        <v>318229</v>
      </c>
      <c r="D111" s="36">
        <v>318229</v>
      </c>
      <c r="E111" s="6">
        <f t="shared" si="7"/>
        <v>0</v>
      </c>
      <c r="F111" s="6">
        <f t="shared" si="8"/>
        <v>100</v>
      </c>
      <c r="G111" s="6"/>
      <c r="H111" s="1"/>
    </row>
    <row r="112" spans="1:8" s="17" customFormat="1" ht="63.75" x14ac:dyDescent="0.2">
      <c r="A112" s="26" t="s">
        <v>65</v>
      </c>
      <c r="B112" s="6" t="s">
        <v>27</v>
      </c>
      <c r="C112" s="36">
        <v>312533</v>
      </c>
      <c r="D112" s="36">
        <v>312533</v>
      </c>
      <c r="E112" s="6">
        <f t="shared" si="7"/>
        <v>0</v>
      </c>
      <c r="F112" s="6">
        <f t="shared" si="8"/>
        <v>100</v>
      </c>
      <c r="G112" s="6"/>
      <c r="H112" s="1"/>
    </row>
    <row r="113" spans="1:8" s="17" customFormat="1" ht="25.5" x14ac:dyDescent="0.2">
      <c r="A113" s="26" t="s">
        <v>66</v>
      </c>
      <c r="B113" s="6" t="s">
        <v>27</v>
      </c>
      <c r="C113" s="36">
        <v>289896</v>
      </c>
      <c r="D113" s="36">
        <v>289896</v>
      </c>
      <c r="E113" s="6">
        <f t="shared" si="7"/>
        <v>0</v>
      </c>
      <c r="F113" s="6">
        <f t="shared" si="8"/>
        <v>100</v>
      </c>
      <c r="G113" s="6"/>
      <c r="H113" s="1"/>
    </row>
    <row r="114" spans="1:8" ht="25.5" x14ac:dyDescent="0.2">
      <c r="A114" s="20" t="s">
        <v>31</v>
      </c>
      <c r="B114" s="18" t="s">
        <v>20</v>
      </c>
      <c r="C114" s="21">
        <f>C93+C94+C95+C96+C97+C98+C99+C100+C101+C102+C103+C104+C105+C106+C107+C108+C109+C110+C111+C112+C113</f>
        <v>6097319</v>
      </c>
      <c r="D114" s="21">
        <f>D93+D94+D95+D96+D97+D98+D99+D100+D101+D102+D103+D104+D105+D106+D107+D108+D109+D110+D111+D112+D113</f>
        <v>6097319</v>
      </c>
      <c r="E114" s="18">
        <f t="shared" si="7"/>
        <v>0</v>
      </c>
      <c r="F114" s="18">
        <f t="shared" si="8"/>
        <v>100</v>
      </c>
      <c r="G114" s="18"/>
    </row>
    <row r="115" spans="1:8" s="17" customFormat="1" ht="25.5" customHeight="1" x14ac:dyDescent="0.2">
      <c r="A115" s="39"/>
      <c r="B115" s="27"/>
      <c r="C115" s="38"/>
      <c r="D115" s="38"/>
      <c r="E115" s="38"/>
      <c r="F115" s="38"/>
      <c r="G115" s="38"/>
      <c r="H115" s="1"/>
    </row>
    <row r="116" spans="1:8" ht="29.25" customHeight="1" x14ac:dyDescent="0.2">
      <c r="A116" s="52" t="s">
        <v>132</v>
      </c>
      <c r="B116" s="52"/>
      <c r="C116" s="52"/>
      <c r="D116" s="52"/>
      <c r="E116" s="52"/>
      <c r="F116" s="48"/>
      <c r="G116" s="48" t="s">
        <v>133</v>
      </c>
    </row>
    <row r="117" spans="1:8" ht="15" x14ac:dyDescent="0.25">
      <c r="A117" s="49"/>
      <c r="B117" s="49"/>
      <c r="C117" s="49"/>
      <c r="D117" s="49"/>
      <c r="E117" s="49"/>
      <c r="F117" s="49"/>
      <c r="G117" s="49"/>
    </row>
    <row r="118" spans="1:8" ht="15" x14ac:dyDescent="0.25">
      <c r="A118" s="49"/>
      <c r="B118" s="49"/>
      <c r="C118" s="49"/>
      <c r="D118" s="49"/>
      <c r="E118" s="49"/>
      <c r="F118" s="49"/>
      <c r="G118" s="49"/>
    </row>
    <row r="119" spans="1:8" ht="14.25" x14ac:dyDescent="0.2">
      <c r="A119" s="52" t="s">
        <v>43</v>
      </c>
      <c r="B119" s="52"/>
      <c r="C119" s="52"/>
      <c r="D119" s="52"/>
      <c r="E119" s="52"/>
      <c r="F119" s="48"/>
      <c r="G119" s="48" t="s">
        <v>68</v>
      </c>
    </row>
    <row r="120" spans="1:8" ht="14.25" x14ac:dyDescent="0.2">
      <c r="A120" s="50"/>
      <c r="B120" s="50"/>
      <c r="C120" s="50"/>
      <c r="D120" s="50"/>
      <c r="E120" s="50"/>
      <c r="F120" s="50"/>
      <c r="G120" s="50"/>
    </row>
    <row r="132" spans="1:1" ht="14.25" customHeight="1" x14ac:dyDescent="0.2"/>
    <row r="133" spans="1:1" x14ac:dyDescent="0.2">
      <c r="A133" s="25"/>
    </row>
    <row r="134" spans="1:1" x14ac:dyDescent="0.2">
      <c r="A134" s="25"/>
    </row>
  </sheetData>
  <mergeCells count="8">
    <mergeCell ref="A24:G24"/>
    <mergeCell ref="A119:E119"/>
    <mergeCell ref="A8:G8"/>
    <mergeCell ref="B15:G15"/>
    <mergeCell ref="B21:G21"/>
    <mergeCell ref="A22:G22"/>
    <mergeCell ref="A23:G23"/>
    <mergeCell ref="A116:E116"/>
  </mergeCells>
  <pageMargins left="0.19685039370078741" right="0.19685039370078741" top="0.39370078740157483" bottom="0.39370078740157483" header="0.31496062992125984" footer="0.31496062992125984"/>
  <pageSetup paperSize="9" scale="67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34"/>
  <sheetViews>
    <sheetView tabSelected="1" view="pageBreakPreview" zoomScale="85" zoomScaleNormal="100" zoomScaleSheetLayoutView="85" workbookViewId="0">
      <selection activeCell="G126" sqref="G126"/>
    </sheetView>
  </sheetViews>
  <sheetFormatPr defaultColWidth="8.85546875" defaultRowHeight="12.75" x14ac:dyDescent="0.2"/>
  <cols>
    <col min="1" max="1" width="28.42578125" style="1" customWidth="1"/>
    <col min="2" max="2" width="10.5703125" style="1" customWidth="1"/>
    <col min="3" max="3" width="20.85546875" style="1" customWidth="1"/>
    <col min="4" max="4" width="16.7109375" style="1" customWidth="1"/>
    <col min="5" max="5" width="18" style="1" customWidth="1"/>
    <col min="6" max="6" width="22.7109375" style="1" customWidth="1"/>
    <col min="7" max="7" width="35" style="1" customWidth="1"/>
    <col min="8" max="16384" width="8.85546875" style="1"/>
  </cols>
  <sheetData>
    <row r="1" spans="1:7" x14ac:dyDescent="0.2">
      <c r="G1" s="2" t="s">
        <v>69</v>
      </c>
    </row>
    <row r="2" spans="1:7" x14ac:dyDescent="0.2">
      <c r="G2" s="2" t="s">
        <v>70</v>
      </c>
    </row>
    <row r="3" spans="1:7" x14ac:dyDescent="0.2">
      <c r="G3" s="2" t="s">
        <v>71</v>
      </c>
    </row>
    <row r="4" spans="1:7" x14ac:dyDescent="0.2">
      <c r="G4" s="2" t="s">
        <v>72</v>
      </c>
    </row>
    <row r="5" spans="1:7" x14ac:dyDescent="0.2">
      <c r="G5" s="2" t="s">
        <v>73</v>
      </c>
    </row>
    <row r="6" spans="1:7" x14ac:dyDescent="0.2">
      <c r="G6" s="2" t="s">
        <v>74</v>
      </c>
    </row>
    <row r="7" spans="1:7" x14ac:dyDescent="0.2">
      <c r="G7" s="2" t="s">
        <v>75</v>
      </c>
    </row>
    <row r="8" spans="1:7" ht="41.45" customHeight="1" x14ac:dyDescent="0.2">
      <c r="A8" s="53" t="s">
        <v>76</v>
      </c>
      <c r="B8" s="53"/>
      <c r="C8" s="53"/>
      <c r="D8" s="53"/>
      <c r="E8" s="53"/>
      <c r="F8" s="53"/>
      <c r="G8" s="53"/>
    </row>
    <row r="9" spans="1:7" customFormat="1" ht="15.75" x14ac:dyDescent="0.25">
      <c r="A9" s="3"/>
      <c r="B9" s="4" t="s">
        <v>77</v>
      </c>
      <c r="C9" s="4"/>
      <c r="D9" s="5" t="s">
        <v>78</v>
      </c>
      <c r="E9" s="4"/>
    </row>
    <row r="10" spans="1:7" customFormat="1" ht="15" customHeight="1" x14ac:dyDescent="0.25">
      <c r="A10" s="3"/>
      <c r="B10" s="4" t="s">
        <v>2</v>
      </c>
      <c r="C10" s="4"/>
      <c r="D10" s="5" t="s">
        <v>79</v>
      </c>
      <c r="E10" s="4"/>
    </row>
    <row r="11" spans="1:7" customFormat="1" ht="15.75" x14ac:dyDescent="0.25">
      <c r="A11" s="3"/>
      <c r="B11" s="4" t="s">
        <v>80</v>
      </c>
      <c r="C11" s="4"/>
      <c r="D11" s="5" t="s">
        <v>81</v>
      </c>
      <c r="E11" s="4"/>
    </row>
    <row r="12" spans="1:7" customFormat="1" ht="15.75" x14ac:dyDescent="0.25">
      <c r="A12" s="3"/>
      <c r="B12" s="4" t="s">
        <v>82</v>
      </c>
      <c r="C12" s="4"/>
      <c r="D12" s="5" t="s">
        <v>83</v>
      </c>
      <c r="E12" s="4"/>
    </row>
    <row r="13" spans="1:7" customFormat="1" ht="15.75" x14ac:dyDescent="0.25">
      <c r="A13" s="3"/>
      <c r="B13" s="4" t="s">
        <v>84</v>
      </c>
      <c r="C13" s="4"/>
      <c r="D13" s="5" t="s">
        <v>85</v>
      </c>
      <c r="E13" s="4"/>
    </row>
    <row r="14" spans="1:7" customFormat="1" ht="15.75" x14ac:dyDescent="0.25">
      <c r="A14" s="3"/>
      <c r="B14" s="4" t="s">
        <v>86</v>
      </c>
      <c r="C14" s="4"/>
      <c r="D14" s="5" t="s">
        <v>87</v>
      </c>
      <c r="E14" s="4"/>
    </row>
    <row r="15" spans="1:7" ht="156" customHeight="1" x14ac:dyDescent="0.2">
      <c r="B15" s="54" t="s">
        <v>130</v>
      </c>
      <c r="C15" s="54"/>
      <c r="D15" s="54"/>
      <c r="E15" s="54"/>
      <c r="F15" s="54"/>
      <c r="G15" s="54"/>
    </row>
    <row r="17" spans="1:8" ht="56.25" customHeight="1" x14ac:dyDescent="0.2">
      <c r="A17" s="6" t="s">
        <v>88</v>
      </c>
      <c r="B17" s="6" t="s">
        <v>89</v>
      </c>
      <c r="C17" s="6" t="s">
        <v>90</v>
      </c>
      <c r="D17" s="6" t="s">
        <v>15</v>
      </c>
      <c r="E17" s="6" t="s">
        <v>91</v>
      </c>
      <c r="F17" s="6" t="s">
        <v>92</v>
      </c>
      <c r="G17" s="6" t="s">
        <v>93</v>
      </c>
    </row>
    <row r="18" spans="1:8" s="8" customFormat="1" ht="18.75" customHeight="1" x14ac:dyDescent="0.2">
      <c r="A18" s="7">
        <v>1</v>
      </c>
      <c r="B18" s="7">
        <v>2</v>
      </c>
      <c r="C18" s="7">
        <v>3</v>
      </c>
      <c r="D18" s="7">
        <v>4</v>
      </c>
      <c r="E18" s="7">
        <v>5</v>
      </c>
      <c r="F18" s="7">
        <v>8</v>
      </c>
      <c r="G18" s="7">
        <v>9</v>
      </c>
    </row>
    <row r="19" spans="1:8" s="8" customFormat="1" ht="35.25" customHeight="1" x14ac:dyDescent="0.2">
      <c r="A19" s="9" t="s">
        <v>94</v>
      </c>
      <c r="B19" s="10" t="s">
        <v>20</v>
      </c>
      <c r="C19" s="11">
        <v>6097319</v>
      </c>
      <c r="D19" s="11">
        <v>6097319</v>
      </c>
      <c r="E19" s="11">
        <f>D19-C19</f>
        <v>0</v>
      </c>
      <c r="F19" s="10">
        <f>D19/C19*100</f>
        <v>100</v>
      </c>
      <c r="G19" s="10"/>
    </row>
    <row r="20" spans="1:8" s="16" customFormat="1" ht="36.75" customHeight="1" x14ac:dyDescent="0.2">
      <c r="A20" s="12" t="s">
        <v>95</v>
      </c>
      <c r="B20" s="13" t="s">
        <v>20</v>
      </c>
      <c r="C20" s="14">
        <f>C19</f>
        <v>6097319</v>
      </c>
      <c r="D20" s="14">
        <f t="shared" ref="D20:F20" si="0">D19</f>
        <v>6097319</v>
      </c>
      <c r="E20" s="14">
        <f t="shared" si="0"/>
        <v>0</v>
      </c>
      <c r="F20" s="14">
        <f t="shared" si="0"/>
        <v>100</v>
      </c>
      <c r="G20" s="15"/>
    </row>
    <row r="21" spans="1:8" s="16" customFormat="1" ht="36.75" customHeight="1" x14ac:dyDescent="0.2">
      <c r="A21" s="12" t="s">
        <v>96</v>
      </c>
      <c r="B21" s="55" t="s">
        <v>97</v>
      </c>
      <c r="C21" s="56"/>
      <c r="D21" s="56"/>
      <c r="E21" s="56"/>
      <c r="F21" s="56"/>
      <c r="G21" s="57"/>
    </row>
    <row r="22" spans="1:8" s="17" customFormat="1" ht="23.25" customHeight="1" x14ac:dyDescent="0.2">
      <c r="A22" s="58" t="s">
        <v>98</v>
      </c>
      <c r="B22" s="59"/>
      <c r="C22" s="59"/>
      <c r="D22" s="59"/>
      <c r="E22" s="59"/>
      <c r="F22" s="59"/>
      <c r="G22" s="60"/>
    </row>
    <row r="23" spans="1:8" s="17" customFormat="1" ht="58.5" customHeight="1" x14ac:dyDescent="0.2">
      <c r="A23" s="59" t="s">
        <v>99</v>
      </c>
      <c r="B23" s="59"/>
      <c r="C23" s="59"/>
      <c r="D23" s="59"/>
      <c r="E23" s="59"/>
      <c r="F23" s="59"/>
      <c r="G23" s="59"/>
    </row>
    <row r="24" spans="1:8" s="17" customFormat="1" ht="34.5" customHeight="1" x14ac:dyDescent="0.2">
      <c r="A24" s="51" t="s">
        <v>131</v>
      </c>
      <c r="B24" s="51"/>
      <c r="C24" s="51"/>
      <c r="D24" s="51"/>
      <c r="E24" s="51"/>
      <c r="F24" s="51"/>
      <c r="G24" s="51"/>
    </row>
    <row r="25" spans="1:8" ht="59.25" customHeight="1" x14ac:dyDescent="0.2">
      <c r="A25" s="6" t="s">
        <v>100</v>
      </c>
      <c r="B25" s="6" t="s">
        <v>89</v>
      </c>
      <c r="C25" s="6" t="s">
        <v>90</v>
      </c>
      <c r="D25" s="6" t="s">
        <v>15</v>
      </c>
      <c r="E25" s="6" t="s">
        <v>91</v>
      </c>
      <c r="F25" s="6" t="s">
        <v>92</v>
      </c>
      <c r="G25" s="6" t="s">
        <v>93</v>
      </c>
    </row>
    <row r="26" spans="1:8" s="17" customFormat="1" ht="33.75" customHeight="1" x14ac:dyDescent="0.2">
      <c r="A26" s="19" t="s">
        <v>101</v>
      </c>
      <c r="B26" s="40" t="s">
        <v>102</v>
      </c>
      <c r="C26" s="18">
        <f>C27+C28+C29+C30+C31+C32+C33+C34+C35+C36+C37+C38+C39+C40+C41+C42+C43+C44+C45+C46+C47</f>
        <v>21</v>
      </c>
      <c r="D26" s="18">
        <f>D27+D28+D29+D30+D31+D32+D33+D34+D35+D36+D37+D38+D39+D40+D41+D42+D43+D44+D45+D46+D47</f>
        <v>21</v>
      </c>
      <c r="E26" s="18">
        <f t="shared" ref="E26:E89" si="1">D26-C26</f>
        <v>0</v>
      </c>
      <c r="F26" s="18">
        <f>D26/C26*100</f>
        <v>100</v>
      </c>
      <c r="G26" s="18"/>
      <c r="H26" s="1"/>
    </row>
    <row r="27" spans="1:8" s="17" customFormat="1" ht="38.25" x14ac:dyDescent="0.2">
      <c r="A27" s="26" t="s">
        <v>110</v>
      </c>
      <c r="B27" s="41" t="s">
        <v>102</v>
      </c>
      <c r="C27" s="6">
        <v>1</v>
      </c>
      <c r="D27" s="6">
        <v>1</v>
      </c>
      <c r="E27" s="6">
        <f t="shared" si="1"/>
        <v>0</v>
      </c>
      <c r="F27" s="6">
        <f t="shared" ref="F27:F47" si="2">D27/C27*100</f>
        <v>100</v>
      </c>
      <c r="G27" s="6"/>
      <c r="H27" s="1"/>
    </row>
    <row r="28" spans="1:8" s="17" customFormat="1" ht="51" x14ac:dyDescent="0.2">
      <c r="A28" s="26" t="s">
        <v>111</v>
      </c>
      <c r="B28" s="41" t="s">
        <v>102</v>
      </c>
      <c r="C28" s="6">
        <v>1</v>
      </c>
      <c r="D28" s="6">
        <v>1</v>
      </c>
      <c r="E28" s="6">
        <f t="shared" si="1"/>
        <v>0</v>
      </c>
      <c r="F28" s="6">
        <f t="shared" si="2"/>
        <v>100</v>
      </c>
      <c r="G28" s="6"/>
      <c r="H28" s="1"/>
    </row>
    <row r="29" spans="1:8" s="17" customFormat="1" ht="51" x14ac:dyDescent="0.2">
      <c r="A29" s="26" t="s">
        <v>112</v>
      </c>
      <c r="B29" s="41" t="s">
        <v>102</v>
      </c>
      <c r="C29" s="6">
        <v>1</v>
      </c>
      <c r="D29" s="6">
        <v>1</v>
      </c>
      <c r="E29" s="6">
        <f t="shared" si="1"/>
        <v>0</v>
      </c>
      <c r="F29" s="6">
        <f t="shared" si="2"/>
        <v>100</v>
      </c>
      <c r="G29" s="6"/>
      <c r="H29" s="1"/>
    </row>
    <row r="30" spans="1:8" s="17" customFormat="1" ht="37.5" customHeight="1" x14ac:dyDescent="0.2">
      <c r="A30" s="26" t="s">
        <v>113</v>
      </c>
      <c r="B30" s="41" t="s">
        <v>102</v>
      </c>
      <c r="C30" s="6">
        <v>1</v>
      </c>
      <c r="D30" s="6">
        <v>1</v>
      </c>
      <c r="E30" s="6">
        <f t="shared" si="1"/>
        <v>0</v>
      </c>
      <c r="F30" s="6">
        <f t="shared" si="2"/>
        <v>100</v>
      </c>
      <c r="G30" s="6"/>
      <c r="H30" s="1"/>
    </row>
    <row r="31" spans="1:8" s="17" customFormat="1" ht="38.25" x14ac:dyDescent="0.2">
      <c r="A31" s="26" t="s">
        <v>114</v>
      </c>
      <c r="B31" s="41" t="s">
        <v>102</v>
      </c>
      <c r="C31" s="6">
        <v>1</v>
      </c>
      <c r="D31" s="6">
        <v>1</v>
      </c>
      <c r="E31" s="6">
        <f t="shared" si="1"/>
        <v>0</v>
      </c>
      <c r="F31" s="6">
        <f t="shared" si="2"/>
        <v>100</v>
      </c>
      <c r="G31" s="6"/>
      <c r="H31" s="1"/>
    </row>
    <row r="32" spans="1:8" s="17" customFormat="1" ht="51" x14ac:dyDescent="0.2">
      <c r="A32" s="26" t="s">
        <v>115</v>
      </c>
      <c r="B32" s="41" t="s">
        <v>102</v>
      </c>
      <c r="C32" s="6">
        <v>1</v>
      </c>
      <c r="D32" s="6">
        <v>1</v>
      </c>
      <c r="E32" s="6">
        <f t="shared" si="1"/>
        <v>0</v>
      </c>
      <c r="F32" s="6">
        <f t="shared" si="2"/>
        <v>100</v>
      </c>
      <c r="G32" s="6"/>
      <c r="H32" s="1"/>
    </row>
    <row r="33" spans="1:8" s="17" customFormat="1" ht="51" x14ac:dyDescent="0.2">
      <c r="A33" s="26" t="s">
        <v>109</v>
      </c>
      <c r="B33" s="41" t="s">
        <v>102</v>
      </c>
      <c r="C33" s="6">
        <v>1</v>
      </c>
      <c r="D33" s="6">
        <v>1</v>
      </c>
      <c r="E33" s="6">
        <f t="shared" si="1"/>
        <v>0</v>
      </c>
      <c r="F33" s="6">
        <f t="shared" si="2"/>
        <v>100</v>
      </c>
      <c r="G33" s="6"/>
      <c r="H33" s="1"/>
    </row>
    <row r="34" spans="1:8" s="17" customFormat="1" ht="38.25" x14ac:dyDescent="0.2">
      <c r="A34" s="26" t="s">
        <v>116</v>
      </c>
      <c r="B34" s="41" t="s">
        <v>102</v>
      </c>
      <c r="C34" s="6">
        <v>1</v>
      </c>
      <c r="D34" s="6">
        <v>1</v>
      </c>
      <c r="E34" s="6">
        <f t="shared" si="1"/>
        <v>0</v>
      </c>
      <c r="F34" s="6">
        <f t="shared" si="2"/>
        <v>100</v>
      </c>
      <c r="G34" s="6"/>
      <c r="H34" s="1"/>
    </row>
    <row r="35" spans="1:8" s="17" customFormat="1" ht="51" x14ac:dyDescent="0.2">
      <c r="A35" s="26" t="s">
        <v>117</v>
      </c>
      <c r="B35" s="41" t="s">
        <v>102</v>
      </c>
      <c r="C35" s="6">
        <v>1</v>
      </c>
      <c r="D35" s="6">
        <v>1</v>
      </c>
      <c r="E35" s="6">
        <f t="shared" si="1"/>
        <v>0</v>
      </c>
      <c r="F35" s="6">
        <f t="shared" si="2"/>
        <v>100</v>
      </c>
      <c r="G35" s="6"/>
      <c r="H35" s="1"/>
    </row>
    <row r="36" spans="1:8" s="17" customFormat="1" ht="51" x14ac:dyDescent="0.2">
      <c r="A36" s="26" t="s">
        <v>118</v>
      </c>
      <c r="B36" s="41" t="s">
        <v>102</v>
      </c>
      <c r="C36" s="6">
        <v>1</v>
      </c>
      <c r="D36" s="6">
        <v>1</v>
      </c>
      <c r="E36" s="6">
        <f t="shared" si="1"/>
        <v>0</v>
      </c>
      <c r="F36" s="6">
        <f t="shared" si="2"/>
        <v>100</v>
      </c>
      <c r="G36" s="6"/>
      <c r="H36" s="1"/>
    </row>
    <row r="37" spans="1:8" s="17" customFormat="1" ht="51" x14ac:dyDescent="0.2">
      <c r="A37" s="26" t="s">
        <v>119</v>
      </c>
      <c r="B37" s="41" t="s">
        <v>102</v>
      </c>
      <c r="C37" s="6">
        <v>1</v>
      </c>
      <c r="D37" s="6">
        <v>1</v>
      </c>
      <c r="E37" s="6">
        <f t="shared" si="1"/>
        <v>0</v>
      </c>
      <c r="F37" s="6">
        <f t="shared" si="2"/>
        <v>100</v>
      </c>
      <c r="G37" s="6"/>
      <c r="H37" s="1"/>
    </row>
    <row r="38" spans="1:8" s="17" customFormat="1" ht="51" x14ac:dyDescent="0.2">
      <c r="A38" s="26" t="s">
        <v>120</v>
      </c>
      <c r="B38" s="41" t="s">
        <v>102</v>
      </c>
      <c r="C38" s="6">
        <v>1</v>
      </c>
      <c r="D38" s="6">
        <v>1</v>
      </c>
      <c r="E38" s="6">
        <f t="shared" si="1"/>
        <v>0</v>
      </c>
      <c r="F38" s="6">
        <f t="shared" si="2"/>
        <v>100</v>
      </c>
      <c r="G38" s="6"/>
      <c r="H38" s="1"/>
    </row>
    <row r="39" spans="1:8" s="17" customFormat="1" ht="76.5" x14ac:dyDescent="0.2">
      <c r="A39" s="26" t="s">
        <v>121</v>
      </c>
      <c r="B39" s="41" t="s">
        <v>102</v>
      </c>
      <c r="C39" s="6">
        <v>1</v>
      </c>
      <c r="D39" s="6">
        <v>1</v>
      </c>
      <c r="E39" s="6">
        <f t="shared" si="1"/>
        <v>0</v>
      </c>
      <c r="F39" s="6">
        <f t="shared" si="2"/>
        <v>100</v>
      </c>
      <c r="G39" s="6"/>
      <c r="H39" s="1"/>
    </row>
    <row r="40" spans="1:8" s="17" customFormat="1" ht="38.25" x14ac:dyDescent="0.2">
      <c r="A40" s="26" t="s">
        <v>122</v>
      </c>
      <c r="B40" s="41" t="s">
        <v>102</v>
      </c>
      <c r="C40" s="6">
        <v>1</v>
      </c>
      <c r="D40" s="6">
        <v>1</v>
      </c>
      <c r="E40" s="6">
        <f t="shared" si="1"/>
        <v>0</v>
      </c>
      <c r="F40" s="6">
        <f t="shared" si="2"/>
        <v>100</v>
      </c>
      <c r="G40" s="6"/>
      <c r="H40" s="1"/>
    </row>
    <row r="41" spans="1:8" s="17" customFormat="1" ht="38.25" x14ac:dyDescent="0.2">
      <c r="A41" s="26" t="s">
        <v>123</v>
      </c>
      <c r="B41" s="41" t="s">
        <v>102</v>
      </c>
      <c r="C41" s="6">
        <v>1</v>
      </c>
      <c r="D41" s="6">
        <v>1</v>
      </c>
      <c r="E41" s="6">
        <f t="shared" si="1"/>
        <v>0</v>
      </c>
      <c r="F41" s="6">
        <f t="shared" si="2"/>
        <v>100</v>
      </c>
      <c r="G41" s="6"/>
      <c r="H41" s="1"/>
    </row>
    <row r="42" spans="1:8" s="17" customFormat="1" ht="51" x14ac:dyDescent="0.2">
      <c r="A42" s="26" t="s">
        <v>124</v>
      </c>
      <c r="B42" s="41" t="s">
        <v>102</v>
      </c>
      <c r="C42" s="6">
        <v>1</v>
      </c>
      <c r="D42" s="6">
        <v>1</v>
      </c>
      <c r="E42" s="6">
        <f t="shared" si="1"/>
        <v>0</v>
      </c>
      <c r="F42" s="6">
        <f t="shared" si="2"/>
        <v>100</v>
      </c>
      <c r="G42" s="6"/>
      <c r="H42" s="1"/>
    </row>
    <row r="43" spans="1:8" s="17" customFormat="1" ht="25.5" x14ac:dyDescent="0.2">
      <c r="A43" s="26" t="s">
        <v>125</v>
      </c>
      <c r="B43" s="41" t="s">
        <v>102</v>
      </c>
      <c r="C43" s="6">
        <v>1</v>
      </c>
      <c r="D43" s="6">
        <v>1</v>
      </c>
      <c r="E43" s="6">
        <f t="shared" si="1"/>
        <v>0</v>
      </c>
      <c r="F43" s="6">
        <f t="shared" si="2"/>
        <v>100</v>
      </c>
      <c r="G43" s="6"/>
      <c r="H43" s="1"/>
    </row>
    <row r="44" spans="1:8" s="17" customFormat="1" ht="38.25" x14ac:dyDescent="0.2">
      <c r="A44" s="26" t="s">
        <v>126</v>
      </c>
      <c r="B44" s="41" t="s">
        <v>102</v>
      </c>
      <c r="C44" s="6">
        <v>1</v>
      </c>
      <c r="D44" s="6">
        <v>1</v>
      </c>
      <c r="E44" s="6">
        <f t="shared" si="1"/>
        <v>0</v>
      </c>
      <c r="F44" s="6">
        <f t="shared" si="2"/>
        <v>100</v>
      </c>
      <c r="G44" s="6"/>
      <c r="H44" s="1"/>
    </row>
    <row r="45" spans="1:8" s="17" customFormat="1" ht="63.75" x14ac:dyDescent="0.2">
      <c r="A45" s="26" t="s">
        <v>127</v>
      </c>
      <c r="B45" s="41" t="s">
        <v>102</v>
      </c>
      <c r="C45" s="6">
        <v>1</v>
      </c>
      <c r="D45" s="6">
        <v>1</v>
      </c>
      <c r="E45" s="6">
        <f t="shared" si="1"/>
        <v>0</v>
      </c>
      <c r="F45" s="6">
        <f t="shared" si="2"/>
        <v>100</v>
      </c>
      <c r="G45" s="6"/>
      <c r="H45" s="1"/>
    </row>
    <row r="46" spans="1:8" s="17" customFormat="1" ht="102" x14ac:dyDescent="0.2">
      <c r="A46" s="26" t="s">
        <v>128</v>
      </c>
      <c r="B46" s="41" t="s">
        <v>102</v>
      </c>
      <c r="C46" s="6">
        <v>1</v>
      </c>
      <c r="D46" s="6">
        <v>1</v>
      </c>
      <c r="E46" s="6">
        <f t="shared" si="1"/>
        <v>0</v>
      </c>
      <c r="F46" s="6">
        <f t="shared" si="2"/>
        <v>100</v>
      </c>
      <c r="G46" s="6"/>
      <c r="H46" s="1"/>
    </row>
    <row r="47" spans="1:8" s="17" customFormat="1" ht="51" x14ac:dyDescent="0.2">
      <c r="A47" s="26" t="s">
        <v>129</v>
      </c>
      <c r="B47" s="41" t="s">
        <v>102</v>
      </c>
      <c r="C47" s="6">
        <v>1</v>
      </c>
      <c r="D47" s="6">
        <v>1</v>
      </c>
      <c r="E47" s="6">
        <f t="shared" si="1"/>
        <v>0</v>
      </c>
      <c r="F47" s="6">
        <f t="shared" si="2"/>
        <v>100</v>
      </c>
      <c r="G47" s="6"/>
      <c r="H47" s="1"/>
    </row>
    <row r="48" spans="1:8" ht="55.5" customHeight="1" x14ac:dyDescent="0.2">
      <c r="A48" s="20" t="s">
        <v>105</v>
      </c>
      <c r="B48" s="42" t="s">
        <v>103</v>
      </c>
      <c r="C48" s="32">
        <f>C49+C50+C51+C52+C53+C54+C55+C56+C57+C58+C59+C60+C61+C62+C63+C64+C65+C66+C67+C68+C69</f>
        <v>488.20000000000005</v>
      </c>
      <c r="D48" s="32">
        <f>D49+D50+D51+D52+D53+D54+D55+D56+D57+D58+D59+D60+D61+D62+D63+D64+D65+D66+D67+D68+D69</f>
        <v>488.20000000000005</v>
      </c>
      <c r="E48" s="32">
        <f>E49+E50+E51+E52+E53+E54+E55+E56+E57+E58+E59+E60+E61+E62+E63+E64+E65+E66+E67+E68+E69</f>
        <v>0</v>
      </c>
      <c r="F48" s="33">
        <f>D48/C48*100</f>
        <v>100</v>
      </c>
      <c r="G48" s="18"/>
    </row>
    <row r="49" spans="1:8" s="17" customFormat="1" ht="38.25" x14ac:dyDescent="0.2">
      <c r="A49" s="26" t="s">
        <v>110</v>
      </c>
      <c r="B49" s="43" t="s">
        <v>103</v>
      </c>
      <c r="C49" s="28">
        <v>13</v>
      </c>
      <c r="D49" s="28">
        <v>13</v>
      </c>
      <c r="E49" s="6">
        <f t="shared" ref="E49:E69" si="3">D49-C49</f>
        <v>0</v>
      </c>
      <c r="F49" s="34">
        <f t="shared" ref="F49:F91" si="4">D49/C49*100</f>
        <v>100</v>
      </c>
      <c r="G49" s="6"/>
      <c r="H49" s="1"/>
    </row>
    <row r="50" spans="1:8" s="17" customFormat="1" ht="51" x14ac:dyDescent="0.2">
      <c r="A50" s="26" t="s">
        <v>111</v>
      </c>
      <c r="B50" s="43" t="s">
        <v>103</v>
      </c>
      <c r="C50" s="28">
        <v>10</v>
      </c>
      <c r="D50" s="28">
        <v>10</v>
      </c>
      <c r="E50" s="6">
        <f t="shared" si="3"/>
        <v>0</v>
      </c>
      <c r="F50" s="34">
        <f t="shared" si="4"/>
        <v>100</v>
      </c>
      <c r="G50" s="6"/>
      <c r="H50" s="1"/>
    </row>
    <row r="51" spans="1:8" s="17" customFormat="1" ht="51" x14ac:dyDescent="0.2">
      <c r="A51" s="26" t="s">
        <v>112</v>
      </c>
      <c r="B51" s="43" t="s">
        <v>103</v>
      </c>
      <c r="C51" s="28">
        <v>28.7</v>
      </c>
      <c r="D51" s="28">
        <v>28.7</v>
      </c>
      <c r="E51" s="6">
        <f t="shared" si="3"/>
        <v>0</v>
      </c>
      <c r="F51" s="34">
        <f t="shared" si="4"/>
        <v>100</v>
      </c>
      <c r="G51" s="6"/>
      <c r="H51" s="1"/>
    </row>
    <row r="52" spans="1:8" s="17" customFormat="1" ht="51" x14ac:dyDescent="0.2">
      <c r="A52" s="26" t="s">
        <v>113</v>
      </c>
      <c r="B52" s="43" t="s">
        <v>103</v>
      </c>
      <c r="C52" s="28">
        <v>5.5</v>
      </c>
      <c r="D52" s="28">
        <v>5.5</v>
      </c>
      <c r="E52" s="6">
        <f t="shared" si="3"/>
        <v>0</v>
      </c>
      <c r="F52" s="34">
        <f t="shared" si="4"/>
        <v>100</v>
      </c>
      <c r="G52" s="6" t="s">
        <v>107</v>
      </c>
      <c r="H52" s="1"/>
    </row>
    <row r="53" spans="1:8" s="17" customFormat="1" ht="38.25" x14ac:dyDescent="0.2">
      <c r="A53" s="26" t="s">
        <v>114</v>
      </c>
      <c r="B53" s="43" t="s">
        <v>103</v>
      </c>
      <c r="C53" s="29">
        <v>6.7</v>
      </c>
      <c r="D53" s="29">
        <v>6.7</v>
      </c>
      <c r="E53" s="6">
        <f t="shared" si="3"/>
        <v>0</v>
      </c>
      <c r="F53" s="34">
        <f t="shared" si="4"/>
        <v>100</v>
      </c>
      <c r="G53" s="6" t="s">
        <v>107</v>
      </c>
      <c r="H53" s="1"/>
    </row>
    <row r="54" spans="1:8" s="17" customFormat="1" ht="51" x14ac:dyDescent="0.2">
      <c r="A54" s="26" t="s">
        <v>115</v>
      </c>
      <c r="B54" s="43" t="s">
        <v>103</v>
      </c>
      <c r="C54" s="29">
        <v>9.6999999999999993</v>
      </c>
      <c r="D54" s="22">
        <v>9.6999999999999993</v>
      </c>
      <c r="E54" s="6">
        <f t="shared" si="3"/>
        <v>0</v>
      </c>
      <c r="F54" s="34">
        <f t="shared" si="4"/>
        <v>100</v>
      </c>
      <c r="G54" s="6"/>
      <c r="H54" s="1"/>
    </row>
    <row r="55" spans="1:8" s="17" customFormat="1" ht="51" x14ac:dyDescent="0.2">
      <c r="A55" s="26" t="s">
        <v>109</v>
      </c>
      <c r="B55" s="43" t="s">
        <v>103</v>
      </c>
      <c r="C55" s="29">
        <v>13.4</v>
      </c>
      <c r="D55" s="22">
        <v>13.4</v>
      </c>
      <c r="E55" s="6">
        <f t="shared" si="3"/>
        <v>0</v>
      </c>
      <c r="F55" s="34">
        <f t="shared" si="4"/>
        <v>100</v>
      </c>
      <c r="G55" s="6"/>
      <c r="H55" s="1"/>
    </row>
    <row r="56" spans="1:8" s="17" customFormat="1" ht="38.25" x14ac:dyDescent="0.2">
      <c r="A56" s="26" t="s">
        <v>116</v>
      </c>
      <c r="B56" s="43" t="s">
        <v>103</v>
      </c>
      <c r="C56" s="29">
        <v>23.1</v>
      </c>
      <c r="D56" s="29">
        <v>23.1</v>
      </c>
      <c r="E56" s="6">
        <f t="shared" si="3"/>
        <v>0</v>
      </c>
      <c r="F56" s="34">
        <f t="shared" si="4"/>
        <v>100</v>
      </c>
      <c r="G56" s="6"/>
      <c r="H56" s="1"/>
    </row>
    <row r="57" spans="1:8" s="17" customFormat="1" ht="51" x14ac:dyDescent="0.2">
      <c r="A57" s="26" t="s">
        <v>117</v>
      </c>
      <c r="B57" s="43" t="s">
        <v>103</v>
      </c>
      <c r="C57" s="29">
        <v>11.9</v>
      </c>
      <c r="D57" s="29">
        <v>11.9</v>
      </c>
      <c r="E57" s="6">
        <f t="shared" si="3"/>
        <v>0</v>
      </c>
      <c r="F57" s="34">
        <f t="shared" si="4"/>
        <v>100</v>
      </c>
      <c r="G57" s="6"/>
      <c r="H57" s="1"/>
    </row>
    <row r="58" spans="1:8" s="17" customFormat="1" ht="51" x14ac:dyDescent="0.2">
      <c r="A58" s="26" t="s">
        <v>118</v>
      </c>
      <c r="B58" s="43" t="s">
        <v>103</v>
      </c>
      <c r="C58" s="29">
        <v>17.3</v>
      </c>
      <c r="D58" s="29">
        <v>17.3</v>
      </c>
      <c r="E58" s="6">
        <f t="shared" si="3"/>
        <v>0</v>
      </c>
      <c r="F58" s="34">
        <f t="shared" si="4"/>
        <v>100</v>
      </c>
      <c r="G58" s="6"/>
      <c r="H58" s="1"/>
    </row>
    <row r="59" spans="1:8" s="17" customFormat="1" ht="51" x14ac:dyDescent="0.2">
      <c r="A59" s="26" t="s">
        <v>119</v>
      </c>
      <c r="B59" s="43" t="s">
        <v>103</v>
      </c>
      <c r="C59" s="30">
        <v>32.9</v>
      </c>
      <c r="D59" s="31">
        <v>32.9</v>
      </c>
      <c r="E59" s="6">
        <f t="shared" si="3"/>
        <v>0</v>
      </c>
      <c r="F59" s="34">
        <f t="shared" si="4"/>
        <v>100</v>
      </c>
      <c r="G59" s="6"/>
      <c r="H59" s="1"/>
    </row>
    <row r="60" spans="1:8" s="17" customFormat="1" ht="51" x14ac:dyDescent="0.2">
      <c r="A60" s="26" t="s">
        <v>120</v>
      </c>
      <c r="B60" s="43" t="s">
        <v>103</v>
      </c>
      <c r="C60" s="29">
        <v>31.6</v>
      </c>
      <c r="D60" s="29">
        <v>31.6</v>
      </c>
      <c r="E60" s="6">
        <f t="shared" si="3"/>
        <v>0</v>
      </c>
      <c r="F60" s="34">
        <f t="shared" si="4"/>
        <v>100</v>
      </c>
      <c r="G60" s="6"/>
      <c r="H60" s="1"/>
    </row>
    <row r="61" spans="1:8" s="17" customFormat="1" ht="76.5" x14ac:dyDescent="0.2">
      <c r="A61" s="26" t="s">
        <v>121</v>
      </c>
      <c r="B61" s="43" t="s">
        <v>103</v>
      </c>
      <c r="C61" s="29">
        <v>37.4</v>
      </c>
      <c r="D61" s="29">
        <v>37.4</v>
      </c>
      <c r="E61" s="6">
        <f t="shared" si="3"/>
        <v>0</v>
      </c>
      <c r="F61" s="34">
        <f t="shared" si="4"/>
        <v>100</v>
      </c>
      <c r="G61" s="6"/>
      <c r="H61" s="1"/>
    </row>
    <row r="62" spans="1:8" s="17" customFormat="1" ht="38.25" x14ac:dyDescent="0.2">
      <c r="A62" s="26" t="s">
        <v>122</v>
      </c>
      <c r="B62" s="43" t="s">
        <v>103</v>
      </c>
      <c r="C62" s="29">
        <v>24</v>
      </c>
      <c r="D62" s="29">
        <v>24</v>
      </c>
      <c r="E62" s="6">
        <f t="shared" si="3"/>
        <v>0</v>
      </c>
      <c r="F62" s="34">
        <f t="shared" si="4"/>
        <v>100</v>
      </c>
      <c r="G62" s="6"/>
      <c r="H62" s="1"/>
    </row>
    <row r="63" spans="1:8" s="17" customFormat="1" ht="38.25" x14ac:dyDescent="0.2">
      <c r="A63" s="26" t="s">
        <v>123</v>
      </c>
      <c r="B63" s="43" t="s">
        <v>103</v>
      </c>
      <c r="C63" s="29">
        <v>9.1</v>
      </c>
      <c r="D63" s="29">
        <v>9.1</v>
      </c>
      <c r="E63" s="6">
        <f t="shared" si="3"/>
        <v>0</v>
      </c>
      <c r="F63" s="34">
        <f t="shared" si="4"/>
        <v>100</v>
      </c>
      <c r="G63" s="6"/>
      <c r="H63" s="1"/>
    </row>
    <row r="64" spans="1:8" s="17" customFormat="1" ht="51" x14ac:dyDescent="0.2">
      <c r="A64" s="26" t="s">
        <v>124</v>
      </c>
      <c r="B64" s="43" t="s">
        <v>103</v>
      </c>
      <c r="C64" s="29">
        <v>10.8</v>
      </c>
      <c r="D64" s="29">
        <v>10.8</v>
      </c>
      <c r="E64" s="6">
        <f t="shared" si="3"/>
        <v>0</v>
      </c>
      <c r="F64" s="34">
        <f t="shared" si="4"/>
        <v>100</v>
      </c>
      <c r="G64" s="6"/>
      <c r="H64" s="1"/>
    </row>
    <row r="65" spans="1:8" s="17" customFormat="1" ht="25.5" x14ac:dyDescent="0.2">
      <c r="A65" s="26" t="s">
        <v>125</v>
      </c>
      <c r="B65" s="43" t="s">
        <v>103</v>
      </c>
      <c r="C65" s="29">
        <v>36.9</v>
      </c>
      <c r="D65" s="29">
        <v>36.9</v>
      </c>
      <c r="E65" s="6">
        <f t="shared" si="3"/>
        <v>0</v>
      </c>
      <c r="F65" s="34">
        <f t="shared" si="4"/>
        <v>100</v>
      </c>
      <c r="G65" s="6"/>
      <c r="H65" s="1"/>
    </row>
    <row r="66" spans="1:8" s="17" customFormat="1" ht="38.25" x14ac:dyDescent="0.2">
      <c r="A66" s="26" t="s">
        <v>126</v>
      </c>
      <c r="B66" s="43" t="s">
        <v>103</v>
      </c>
      <c r="C66" s="29">
        <v>25.8</v>
      </c>
      <c r="D66" s="22">
        <v>25.8</v>
      </c>
      <c r="E66" s="6">
        <f t="shared" si="3"/>
        <v>0</v>
      </c>
      <c r="F66" s="34">
        <f t="shared" si="4"/>
        <v>100</v>
      </c>
      <c r="G66" s="6"/>
      <c r="H66" s="1"/>
    </row>
    <row r="67" spans="1:8" s="17" customFormat="1" ht="63.75" x14ac:dyDescent="0.2">
      <c r="A67" s="26" t="s">
        <v>127</v>
      </c>
      <c r="B67" s="43" t="s">
        <v>103</v>
      </c>
      <c r="C67" s="29">
        <v>76.7</v>
      </c>
      <c r="D67" s="29">
        <v>76.7</v>
      </c>
      <c r="E67" s="6">
        <f t="shared" si="3"/>
        <v>0</v>
      </c>
      <c r="F67" s="34">
        <f t="shared" si="4"/>
        <v>100</v>
      </c>
      <c r="G67" s="6"/>
      <c r="H67" s="1"/>
    </row>
    <row r="68" spans="1:8" s="17" customFormat="1" ht="102" x14ac:dyDescent="0.2">
      <c r="A68" s="26" t="s">
        <v>128</v>
      </c>
      <c r="B68" s="43" t="s">
        <v>103</v>
      </c>
      <c r="C68" s="29">
        <v>29</v>
      </c>
      <c r="D68" s="29">
        <v>29</v>
      </c>
      <c r="E68" s="6">
        <f t="shared" si="3"/>
        <v>0</v>
      </c>
      <c r="F68" s="34">
        <f t="shared" si="4"/>
        <v>100</v>
      </c>
      <c r="G68" s="6"/>
      <c r="H68" s="1"/>
    </row>
    <row r="69" spans="1:8" s="17" customFormat="1" ht="51" x14ac:dyDescent="0.2">
      <c r="A69" s="26" t="s">
        <v>129</v>
      </c>
      <c r="B69" s="43" t="s">
        <v>103</v>
      </c>
      <c r="C69" s="29">
        <v>34.700000000000003</v>
      </c>
      <c r="D69" s="22">
        <v>34.700000000000003</v>
      </c>
      <c r="E69" s="6">
        <f t="shared" si="3"/>
        <v>0</v>
      </c>
      <c r="F69" s="34">
        <f t="shared" si="4"/>
        <v>100</v>
      </c>
      <c r="G69" s="6"/>
      <c r="H69" s="1"/>
    </row>
    <row r="70" spans="1:8" ht="27.75" customHeight="1" x14ac:dyDescent="0.2">
      <c r="A70" s="45" t="s">
        <v>106</v>
      </c>
      <c r="B70" s="40" t="s">
        <v>102</v>
      </c>
      <c r="C70" s="18">
        <f>C71+C72+C73+C74+C75+C76+C77+C78+C79+C80+C81+C82+C83+C84+C85+C86+C87+C88+C89+C90+C91</f>
        <v>12</v>
      </c>
      <c r="D70" s="18">
        <f>D71+D72+D73+D74+D75+D76+D77+D78+D79+D80+D81+D82+D83+D84+D85+D86+D87+D88+D89+D90+D91</f>
        <v>12</v>
      </c>
      <c r="E70" s="18">
        <f t="shared" si="1"/>
        <v>0</v>
      </c>
      <c r="F70" s="18">
        <f t="shared" si="4"/>
        <v>100</v>
      </c>
      <c r="G70" s="18"/>
    </row>
    <row r="71" spans="1:8" s="17" customFormat="1" ht="38.25" x14ac:dyDescent="0.2">
      <c r="A71" s="26" t="s">
        <v>110</v>
      </c>
      <c r="B71" s="41" t="s">
        <v>102</v>
      </c>
      <c r="C71" s="6">
        <v>1</v>
      </c>
      <c r="D71" s="6">
        <v>1</v>
      </c>
      <c r="E71" s="6">
        <f t="shared" si="1"/>
        <v>0</v>
      </c>
      <c r="F71" s="6">
        <f t="shared" si="4"/>
        <v>100</v>
      </c>
      <c r="G71" s="6"/>
      <c r="H71" s="1"/>
    </row>
    <row r="72" spans="1:8" s="17" customFormat="1" ht="51" x14ac:dyDescent="0.2">
      <c r="A72" s="26" t="s">
        <v>111</v>
      </c>
      <c r="B72" s="41" t="s">
        <v>102</v>
      </c>
      <c r="C72" s="6">
        <v>0</v>
      </c>
      <c r="D72" s="6">
        <v>0</v>
      </c>
      <c r="E72" s="6">
        <f t="shared" si="1"/>
        <v>0</v>
      </c>
      <c r="F72" s="6">
        <v>0</v>
      </c>
      <c r="G72" s="6"/>
      <c r="H72" s="1"/>
    </row>
    <row r="73" spans="1:8" s="17" customFormat="1" ht="51" x14ac:dyDescent="0.2">
      <c r="A73" s="26" t="s">
        <v>112</v>
      </c>
      <c r="B73" s="41" t="s">
        <v>102</v>
      </c>
      <c r="C73" s="6">
        <v>0</v>
      </c>
      <c r="D73" s="6">
        <v>0</v>
      </c>
      <c r="E73" s="6">
        <f t="shared" si="1"/>
        <v>0</v>
      </c>
      <c r="F73" s="6">
        <v>0</v>
      </c>
      <c r="G73" s="6"/>
      <c r="H73" s="1"/>
    </row>
    <row r="74" spans="1:8" s="17" customFormat="1" ht="51" x14ac:dyDescent="0.2">
      <c r="A74" s="26" t="s">
        <v>113</v>
      </c>
      <c r="B74" s="41" t="s">
        <v>102</v>
      </c>
      <c r="C74" s="6">
        <v>0</v>
      </c>
      <c r="D74" s="6">
        <v>0</v>
      </c>
      <c r="E74" s="6">
        <f t="shared" si="1"/>
        <v>0</v>
      </c>
      <c r="F74" s="6">
        <v>0</v>
      </c>
      <c r="G74" s="6"/>
      <c r="H74" s="1"/>
    </row>
    <row r="75" spans="1:8" s="17" customFormat="1" ht="38.25" x14ac:dyDescent="0.2">
      <c r="A75" s="26" t="s">
        <v>114</v>
      </c>
      <c r="B75" s="41" t="s">
        <v>102</v>
      </c>
      <c r="C75" s="6">
        <v>0</v>
      </c>
      <c r="D75" s="6">
        <v>0</v>
      </c>
      <c r="E75" s="6">
        <f t="shared" si="1"/>
        <v>0</v>
      </c>
      <c r="F75" s="6">
        <v>0</v>
      </c>
      <c r="G75" s="6"/>
      <c r="H75" s="1"/>
    </row>
    <row r="76" spans="1:8" s="17" customFormat="1" ht="51" x14ac:dyDescent="0.2">
      <c r="A76" s="26" t="s">
        <v>115</v>
      </c>
      <c r="B76" s="41" t="s">
        <v>102</v>
      </c>
      <c r="C76" s="6">
        <v>1</v>
      </c>
      <c r="D76" s="6">
        <v>1</v>
      </c>
      <c r="E76" s="6">
        <f t="shared" si="1"/>
        <v>0</v>
      </c>
      <c r="F76" s="6">
        <f t="shared" si="4"/>
        <v>100</v>
      </c>
      <c r="G76" s="6"/>
      <c r="H76" s="1"/>
    </row>
    <row r="77" spans="1:8" s="17" customFormat="1" ht="51" x14ac:dyDescent="0.2">
      <c r="A77" s="26" t="s">
        <v>109</v>
      </c>
      <c r="B77" s="41" t="s">
        <v>102</v>
      </c>
      <c r="C77" s="6">
        <v>1</v>
      </c>
      <c r="D77" s="6">
        <v>1</v>
      </c>
      <c r="E77" s="6">
        <f t="shared" si="1"/>
        <v>0</v>
      </c>
      <c r="F77" s="6">
        <f t="shared" si="4"/>
        <v>100</v>
      </c>
      <c r="G77" s="6"/>
      <c r="H77" s="1"/>
    </row>
    <row r="78" spans="1:8" s="17" customFormat="1" ht="38.25" x14ac:dyDescent="0.2">
      <c r="A78" s="26" t="s">
        <v>116</v>
      </c>
      <c r="B78" s="41" t="s">
        <v>102</v>
      </c>
      <c r="C78" s="6">
        <v>0</v>
      </c>
      <c r="D78" s="6">
        <v>0</v>
      </c>
      <c r="E78" s="6">
        <f t="shared" si="1"/>
        <v>0</v>
      </c>
      <c r="F78" s="6">
        <v>0</v>
      </c>
      <c r="G78" s="6"/>
      <c r="H78" s="1"/>
    </row>
    <row r="79" spans="1:8" s="17" customFormat="1" ht="51" x14ac:dyDescent="0.2">
      <c r="A79" s="26" t="s">
        <v>117</v>
      </c>
      <c r="B79" s="41" t="s">
        <v>102</v>
      </c>
      <c r="C79" s="6">
        <v>1</v>
      </c>
      <c r="D79" s="6">
        <v>1</v>
      </c>
      <c r="E79" s="6">
        <f t="shared" si="1"/>
        <v>0</v>
      </c>
      <c r="F79" s="6">
        <f t="shared" si="4"/>
        <v>100</v>
      </c>
      <c r="G79" s="6"/>
      <c r="H79" s="1"/>
    </row>
    <row r="80" spans="1:8" s="17" customFormat="1" ht="51" x14ac:dyDescent="0.2">
      <c r="A80" s="26" t="s">
        <v>118</v>
      </c>
      <c r="B80" s="41" t="s">
        <v>102</v>
      </c>
      <c r="C80" s="6">
        <v>0</v>
      </c>
      <c r="D80" s="6">
        <v>0</v>
      </c>
      <c r="E80" s="6">
        <f t="shared" si="1"/>
        <v>0</v>
      </c>
      <c r="F80" s="6">
        <v>0</v>
      </c>
      <c r="G80" s="6"/>
      <c r="H80" s="1"/>
    </row>
    <row r="81" spans="1:8" s="17" customFormat="1" ht="51" x14ac:dyDescent="0.2">
      <c r="A81" s="26" t="s">
        <v>119</v>
      </c>
      <c r="B81" s="41" t="s">
        <v>102</v>
      </c>
      <c r="C81" s="6">
        <v>1</v>
      </c>
      <c r="D81" s="6">
        <v>1</v>
      </c>
      <c r="E81" s="6">
        <f t="shared" si="1"/>
        <v>0</v>
      </c>
      <c r="F81" s="6">
        <f t="shared" si="4"/>
        <v>100</v>
      </c>
      <c r="G81" s="6"/>
      <c r="H81" s="1"/>
    </row>
    <row r="82" spans="1:8" s="17" customFormat="1" ht="51" x14ac:dyDescent="0.2">
      <c r="A82" s="26" t="s">
        <v>120</v>
      </c>
      <c r="B82" s="41" t="s">
        <v>102</v>
      </c>
      <c r="C82" s="6">
        <v>1</v>
      </c>
      <c r="D82" s="6">
        <v>1</v>
      </c>
      <c r="E82" s="6">
        <f t="shared" si="1"/>
        <v>0</v>
      </c>
      <c r="F82" s="6">
        <f t="shared" si="4"/>
        <v>100</v>
      </c>
      <c r="G82" s="6"/>
      <c r="H82" s="1"/>
    </row>
    <row r="83" spans="1:8" s="17" customFormat="1" ht="76.5" x14ac:dyDescent="0.2">
      <c r="A83" s="26" t="s">
        <v>121</v>
      </c>
      <c r="B83" s="41" t="s">
        <v>102</v>
      </c>
      <c r="C83" s="6">
        <v>1</v>
      </c>
      <c r="D83" s="6">
        <v>1</v>
      </c>
      <c r="E83" s="6">
        <f t="shared" si="1"/>
        <v>0</v>
      </c>
      <c r="F83" s="6">
        <f t="shared" si="4"/>
        <v>100</v>
      </c>
      <c r="G83" s="6"/>
      <c r="H83" s="1"/>
    </row>
    <row r="84" spans="1:8" s="17" customFormat="1" ht="38.25" x14ac:dyDescent="0.2">
      <c r="A84" s="26" t="s">
        <v>122</v>
      </c>
      <c r="B84" s="41" t="s">
        <v>102</v>
      </c>
      <c r="C84" s="6">
        <v>1</v>
      </c>
      <c r="D84" s="6">
        <v>1</v>
      </c>
      <c r="E84" s="6">
        <f t="shared" si="1"/>
        <v>0</v>
      </c>
      <c r="F84" s="6">
        <f t="shared" si="4"/>
        <v>100</v>
      </c>
      <c r="G84" s="6"/>
      <c r="H84" s="1"/>
    </row>
    <row r="85" spans="1:8" s="17" customFormat="1" ht="38.25" x14ac:dyDescent="0.2">
      <c r="A85" s="26" t="s">
        <v>123</v>
      </c>
      <c r="B85" s="41" t="s">
        <v>102</v>
      </c>
      <c r="C85" s="6">
        <v>0</v>
      </c>
      <c r="D85" s="6">
        <v>0</v>
      </c>
      <c r="E85" s="6">
        <f t="shared" si="1"/>
        <v>0</v>
      </c>
      <c r="F85" s="6">
        <v>0</v>
      </c>
      <c r="G85" s="6"/>
      <c r="H85" s="1"/>
    </row>
    <row r="86" spans="1:8" s="17" customFormat="1" ht="51" x14ac:dyDescent="0.2">
      <c r="A86" s="26" t="s">
        <v>124</v>
      </c>
      <c r="B86" s="41" t="s">
        <v>102</v>
      </c>
      <c r="C86" s="6">
        <v>1</v>
      </c>
      <c r="D86" s="6">
        <v>1</v>
      </c>
      <c r="E86" s="6">
        <f t="shared" si="1"/>
        <v>0</v>
      </c>
      <c r="F86" s="6">
        <f t="shared" si="4"/>
        <v>100</v>
      </c>
      <c r="G86" s="6"/>
      <c r="H86" s="1"/>
    </row>
    <row r="87" spans="1:8" s="17" customFormat="1" ht="25.5" x14ac:dyDescent="0.2">
      <c r="A87" s="26" t="s">
        <v>125</v>
      </c>
      <c r="B87" s="41" t="s">
        <v>102</v>
      </c>
      <c r="C87" s="6">
        <v>1</v>
      </c>
      <c r="D87" s="6">
        <v>1</v>
      </c>
      <c r="E87" s="6">
        <f t="shared" si="1"/>
        <v>0</v>
      </c>
      <c r="F87" s="6">
        <f t="shared" si="4"/>
        <v>100</v>
      </c>
      <c r="G87" s="6"/>
      <c r="H87" s="1"/>
    </row>
    <row r="88" spans="1:8" s="17" customFormat="1" ht="38.25" x14ac:dyDescent="0.2">
      <c r="A88" s="26" t="s">
        <v>126</v>
      </c>
      <c r="B88" s="41" t="s">
        <v>102</v>
      </c>
      <c r="C88" s="6">
        <v>1</v>
      </c>
      <c r="D88" s="6">
        <v>1</v>
      </c>
      <c r="E88" s="6">
        <f t="shared" si="1"/>
        <v>0</v>
      </c>
      <c r="F88" s="6">
        <f t="shared" si="4"/>
        <v>100</v>
      </c>
      <c r="G88" s="6"/>
      <c r="H88" s="1"/>
    </row>
    <row r="89" spans="1:8" s="17" customFormat="1" ht="63.75" x14ac:dyDescent="0.2">
      <c r="A89" s="26" t="s">
        <v>127</v>
      </c>
      <c r="B89" s="41" t="s">
        <v>102</v>
      </c>
      <c r="C89" s="6">
        <v>0</v>
      </c>
      <c r="D89" s="6">
        <v>0</v>
      </c>
      <c r="E89" s="6">
        <f t="shared" si="1"/>
        <v>0</v>
      </c>
      <c r="F89" s="6">
        <v>0</v>
      </c>
      <c r="G89" s="6"/>
      <c r="H89" s="1"/>
    </row>
    <row r="90" spans="1:8" s="17" customFormat="1" ht="102" x14ac:dyDescent="0.2">
      <c r="A90" s="26" t="s">
        <v>128</v>
      </c>
      <c r="B90" s="41" t="s">
        <v>102</v>
      </c>
      <c r="C90" s="6">
        <v>0</v>
      </c>
      <c r="D90" s="6">
        <v>0</v>
      </c>
      <c r="E90" s="6">
        <f t="shared" ref="E90:E91" si="5">D90-C90</f>
        <v>0</v>
      </c>
      <c r="F90" s="6">
        <v>0</v>
      </c>
      <c r="G90" s="6"/>
      <c r="H90" s="1"/>
    </row>
    <row r="91" spans="1:8" s="17" customFormat="1" ht="51" x14ac:dyDescent="0.2">
      <c r="A91" s="26" t="s">
        <v>129</v>
      </c>
      <c r="B91" s="41" t="s">
        <v>102</v>
      </c>
      <c r="C91" s="6">
        <v>1</v>
      </c>
      <c r="D91" s="6">
        <v>1</v>
      </c>
      <c r="E91" s="6">
        <f t="shared" si="5"/>
        <v>0</v>
      </c>
      <c r="F91" s="6">
        <f t="shared" si="4"/>
        <v>100</v>
      </c>
      <c r="G91" s="6"/>
      <c r="H91" s="1"/>
    </row>
    <row r="92" spans="1:8" ht="62.25" customHeight="1" x14ac:dyDescent="0.2">
      <c r="A92" s="19" t="s">
        <v>88</v>
      </c>
      <c r="B92" s="18" t="s">
        <v>89</v>
      </c>
      <c r="C92" s="18" t="s">
        <v>90</v>
      </c>
      <c r="D92" s="18" t="s">
        <v>15</v>
      </c>
      <c r="E92" s="18" t="s">
        <v>91</v>
      </c>
      <c r="F92" s="18" t="s">
        <v>92</v>
      </c>
      <c r="G92" s="18" t="s">
        <v>93</v>
      </c>
    </row>
    <row r="93" spans="1:8" s="17" customFormat="1" ht="38.25" x14ac:dyDescent="0.2">
      <c r="A93" s="26" t="s">
        <v>110</v>
      </c>
      <c r="B93" s="44" t="s">
        <v>104</v>
      </c>
      <c r="C93" s="35">
        <v>237996</v>
      </c>
      <c r="D93" s="35">
        <v>237996</v>
      </c>
      <c r="E93" s="6">
        <f t="shared" ref="E93:E114" si="6">D93-C93</f>
        <v>0</v>
      </c>
      <c r="F93" s="6">
        <f t="shared" ref="F93:F114" si="7">D93/C93*100</f>
        <v>100</v>
      </c>
      <c r="G93" s="6"/>
      <c r="H93" s="1"/>
    </row>
    <row r="94" spans="1:8" s="17" customFormat="1" ht="51" x14ac:dyDescent="0.2">
      <c r="A94" s="26" t="s">
        <v>111</v>
      </c>
      <c r="B94" s="44" t="s">
        <v>104</v>
      </c>
      <c r="C94" s="35">
        <v>193988</v>
      </c>
      <c r="D94" s="35">
        <v>193988</v>
      </c>
      <c r="E94" s="6">
        <f t="shared" si="6"/>
        <v>0</v>
      </c>
      <c r="F94" s="6">
        <f t="shared" si="7"/>
        <v>100</v>
      </c>
      <c r="G94" s="6"/>
      <c r="H94" s="1"/>
    </row>
    <row r="95" spans="1:8" s="17" customFormat="1" ht="51" x14ac:dyDescent="0.2">
      <c r="A95" s="26" t="s">
        <v>112</v>
      </c>
      <c r="B95" s="44" t="s">
        <v>104</v>
      </c>
      <c r="C95" s="35">
        <v>734613</v>
      </c>
      <c r="D95" s="35">
        <v>734613</v>
      </c>
      <c r="E95" s="6">
        <f t="shared" si="6"/>
        <v>0</v>
      </c>
      <c r="F95" s="6">
        <f t="shared" si="7"/>
        <v>100</v>
      </c>
      <c r="G95" s="6"/>
      <c r="H95" s="1"/>
    </row>
    <row r="96" spans="1:8" s="17" customFormat="1" ht="51" x14ac:dyDescent="0.2">
      <c r="A96" s="26" t="s">
        <v>113</v>
      </c>
      <c r="B96" s="44" t="s">
        <v>104</v>
      </c>
      <c r="C96" s="35">
        <v>518037</v>
      </c>
      <c r="D96" s="35">
        <v>518037</v>
      </c>
      <c r="E96" s="6">
        <f t="shared" si="6"/>
        <v>0</v>
      </c>
      <c r="F96" s="6">
        <f t="shared" si="7"/>
        <v>100</v>
      </c>
      <c r="G96" s="6"/>
      <c r="H96" s="1"/>
    </row>
    <row r="97" spans="1:8" s="17" customFormat="1" ht="38.25" x14ac:dyDescent="0.2">
      <c r="A97" s="26" t="s">
        <v>114</v>
      </c>
      <c r="B97" s="44" t="s">
        <v>104</v>
      </c>
      <c r="C97" s="36">
        <v>562135</v>
      </c>
      <c r="D97" s="36">
        <v>562135</v>
      </c>
      <c r="E97" s="6">
        <f t="shared" si="6"/>
        <v>0</v>
      </c>
      <c r="F97" s="6">
        <f t="shared" si="7"/>
        <v>100</v>
      </c>
      <c r="G97" s="6"/>
      <c r="H97" s="1"/>
    </row>
    <row r="98" spans="1:8" s="17" customFormat="1" ht="51" x14ac:dyDescent="0.2">
      <c r="A98" s="26" t="s">
        <v>115</v>
      </c>
      <c r="B98" s="44" t="s">
        <v>104</v>
      </c>
      <c r="C98" s="36">
        <v>137007</v>
      </c>
      <c r="D98" s="36">
        <v>137007</v>
      </c>
      <c r="E98" s="6">
        <f t="shared" si="6"/>
        <v>0</v>
      </c>
      <c r="F98" s="6">
        <f t="shared" si="7"/>
        <v>100</v>
      </c>
      <c r="G98" s="6"/>
      <c r="H98" s="1"/>
    </row>
    <row r="99" spans="1:8" s="17" customFormat="1" ht="51" x14ac:dyDescent="0.2">
      <c r="A99" s="26" t="s">
        <v>109</v>
      </c>
      <c r="B99" s="44" t="s">
        <v>104</v>
      </c>
      <c r="C99" s="36">
        <v>285405</v>
      </c>
      <c r="D99" s="36">
        <v>285405</v>
      </c>
      <c r="E99" s="6">
        <f t="shared" si="6"/>
        <v>0</v>
      </c>
      <c r="F99" s="6">
        <f t="shared" si="7"/>
        <v>100</v>
      </c>
      <c r="G99" s="6"/>
      <c r="H99" s="1"/>
    </row>
    <row r="100" spans="1:8" s="17" customFormat="1" ht="38.25" x14ac:dyDescent="0.2">
      <c r="A100" s="26" t="s">
        <v>116</v>
      </c>
      <c r="B100" s="44" t="s">
        <v>104</v>
      </c>
      <c r="C100" s="36">
        <v>150546</v>
      </c>
      <c r="D100" s="36">
        <v>150546</v>
      </c>
      <c r="E100" s="6">
        <f t="shared" si="6"/>
        <v>0</v>
      </c>
      <c r="F100" s="6">
        <f t="shared" si="7"/>
        <v>100</v>
      </c>
      <c r="G100" s="6"/>
      <c r="H100" s="1"/>
    </row>
    <row r="101" spans="1:8" s="17" customFormat="1" ht="51" x14ac:dyDescent="0.2">
      <c r="A101" s="26" t="s">
        <v>117</v>
      </c>
      <c r="B101" s="44" t="s">
        <v>104</v>
      </c>
      <c r="C101" s="36">
        <v>124952</v>
      </c>
      <c r="D101" s="36">
        <v>124952</v>
      </c>
      <c r="E101" s="6">
        <f t="shared" si="6"/>
        <v>0</v>
      </c>
      <c r="F101" s="6">
        <f t="shared" si="7"/>
        <v>100</v>
      </c>
      <c r="G101" s="6"/>
      <c r="H101" s="1"/>
    </row>
    <row r="102" spans="1:8" s="17" customFormat="1" ht="51" x14ac:dyDescent="0.2">
      <c r="A102" s="26" t="s">
        <v>118</v>
      </c>
      <c r="B102" s="44" t="s">
        <v>104</v>
      </c>
      <c r="C102" s="36">
        <v>253957</v>
      </c>
      <c r="D102" s="36">
        <v>253957</v>
      </c>
      <c r="E102" s="6">
        <f t="shared" si="6"/>
        <v>0</v>
      </c>
      <c r="F102" s="6">
        <f t="shared" si="7"/>
        <v>100</v>
      </c>
      <c r="G102" s="6"/>
      <c r="H102" s="1"/>
    </row>
    <row r="103" spans="1:8" s="17" customFormat="1" ht="51" x14ac:dyDescent="0.2">
      <c r="A103" s="26" t="s">
        <v>119</v>
      </c>
      <c r="B103" s="44" t="s">
        <v>104</v>
      </c>
      <c r="C103" s="36">
        <v>225273</v>
      </c>
      <c r="D103" s="36">
        <v>225273</v>
      </c>
      <c r="E103" s="6">
        <f t="shared" si="6"/>
        <v>0</v>
      </c>
      <c r="F103" s="6">
        <f t="shared" si="7"/>
        <v>100</v>
      </c>
      <c r="G103" s="6"/>
      <c r="H103" s="1"/>
    </row>
    <row r="104" spans="1:8" s="17" customFormat="1" ht="51" x14ac:dyDescent="0.2">
      <c r="A104" s="26" t="s">
        <v>120</v>
      </c>
      <c r="B104" s="44" t="s">
        <v>104</v>
      </c>
      <c r="C104" s="36">
        <v>398665</v>
      </c>
      <c r="D104" s="36">
        <v>398665</v>
      </c>
      <c r="E104" s="6">
        <f t="shared" si="6"/>
        <v>0</v>
      </c>
      <c r="F104" s="6">
        <f t="shared" si="7"/>
        <v>100</v>
      </c>
      <c r="G104" s="6"/>
      <c r="H104" s="1"/>
    </row>
    <row r="105" spans="1:8" s="17" customFormat="1" ht="76.5" x14ac:dyDescent="0.2">
      <c r="A105" s="26" t="s">
        <v>121</v>
      </c>
      <c r="B105" s="44" t="s">
        <v>104</v>
      </c>
      <c r="C105" s="36">
        <v>210693</v>
      </c>
      <c r="D105" s="36">
        <v>210693</v>
      </c>
      <c r="E105" s="6">
        <f t="shared" si="6"/>
        <v>0</v>
      </c>
      <c r="F105" s="6">
        <f t="shared" si="7"/>
        <v>100</v>
      </c>
      <c r="G105" s="6"/>
      <c r="H105" s="1"/>
    </row>
    <row r="106" spans="1:8" s="17" customFormat="1" ht="38.25" x14ac:dyDescent="0.2">
      <c r="A106" s="26" t="s">
        <v>122</v>
      </c>
      <c r="B106" s="44" t="s">
        <v>104</v>
      </c>
      <c r="C106" s="36">
        <v>242821</v>
      </c>
      <c r="D106" s="36">
        <v>242821</v>
      </c>
      <c r="E106" s="6">
        <f t="shared" si="6"/>
        <v>0</v>
      </c>
      <c r="F106" s="6">
        <f t="shared" si="7"/>
        <v>100</v>
      </c>
      <c r="G106" s="6"/>
      <c r="H106" s="1"/>
    </row>
    <row r="107" spans="1:8" s="17" customFormat="1" ht="38.25" x14ac:dyDescent="0.2">
      <c r="A107" s="26" t="s">
        <v>123</v>
      </c>
      <c r="B107" s="44" t="s">
        <v>104</v>
      </c>
      <c r="C107" s="36">
        <v>436486</v>
      </c>
      <c r="D107" s="36">
        <v>436486</v>
      </c>
      <c r="E107" s="6">
        <f t="shared" si="6"/>
        <v>0</v>
      </c>
      <c r="F107" s="6">
        <f t="shared" si="7"/>
        <v>100</v>
      </c>
      <c r="G107" s="6"/>
      <c r="H107" s="1"/>
    </row>
    <row r="108" spans="1:8" s="17" customFormat="1" ht="51" x14ac:dyDescent="0.2">
      <c r="A108" s="26" t="s">
        <v>124</v>
      </c>
      <c r="B108" s="44" t="s">
        <v>104</v>
      </c>
      <c r="C108" s="37">
        <v>57262</v>
      </c>
      <c r="D108" s="37">
        <v>57262</v>
      </c>
      <c r="E108" s="6">
        <f t="shared" si="6"/>
        <v>0</v>
      </c>
      <c r="F108" s="6">
        <f t="shared" si="7"/>
        <v>100</v>
      </c>
      <c r="G108" s="6"/>
      <c r="H108" s="1"/>
    </row>
    <row r="109" spans="1:8" s="17" customFormat="1" ht="25.5" x14ac:dyDescent="0.2">
      <c r="A109" s="26" t="s">
        <v>125</v>
      </c>
      <c r="B109" s="44" t="s">
        <v>104</v>
      </c>
      <c r="C109" s="36">
        <v>319043</v>
      </c>
      <c r="D109" s="36">
        <v>319043</v>
      </c>
      <c r="E109" s="6">
        <f t="shared" si="6"/>
        <v>0</v>
      </c>
      <c r="F109" s="6">
        <f t="shared" si="7"/>
        <v>100</v>
      </c>
      <c r="G109" s="6"/>
      <c r="H109" s="1"/>
    </row>
    <row r="110" spans="1:8" s="17" customFormat="1" ht="38.25" x14ac:dyDescent="0.2">
      <c r="A110" s="26" t="s">
        <v>126</v>
      </c>
      <c r="B110" s="44" t="s">
        <v>104</v>
      </c>
      <c r="C110" s="36">
        <v>87782</v>
      </c>
      <c r="D110" s="36">
        <v>87782</v>
      </c>
      <c r="E110" s="6">
        <f t="shared" si="6"/>
        <v>0</v>
      </c>
      <c r="F110" s="6">
        <f t="shared" si="7"/>
        <v>100</v>
      </c>
      <c r="G110" s="6"/>
      <c r="H110" s="1"/>
    </row>
    <row r="111" spans="1:8" s="17" customFormat="1" ht="63.75" x14ac:dyDescent="0.2">
      <c r="A111" s="26" t="s">
        <v>127</v>
      </c>
      <c r="B111" s="44" t="s">
        <v>104</v>
      </c>
      <c r="C111" s="36">
        <v>318229</v>
      </c>
      <c r="D111" s="36">
        <v>318229</v>
      </c>
      <c r="E111" s="6">
        <f t="shared" si="6"/>
        <v>0</v>
      </c>
      <c r="F111" s="6">
        <f t="shared" si="7"/>
        <v>100</v>
      </c>
      <c r="G111" s="6"/>
      <c r="H111" s="1"/>
    </row>
    <row r="112" spans="1:8" s="17" customFormat="1" ht="102" x14ac:dyDescent="0.2">
      <c r="A112" s="26" t="s">
        <v>128</v>
      </c>
      <c r="B112" s="44" t="s">
        <v>104</v>
      </c>
      <c r="C112" s="36">
        <v>312533</v>
      </c>
      <c r="D112" s="36">
        <v>312533</v>
      </c>
      <c r="E112" s="6">
        <f t="shared" si="6"/>
        <v>0</v>
      </c>
      <c r="F112" s="6">
        <f t="shared" si="7"/>
        <v>100</v>
      </c>
      <c r="G112" s="6"/>
      <c r="H112" s="1"/>
    </row>
    <row r="113" spans="1:8" s="17" customFormat="1" ht="51" x14ac:dyDescent="0.2">
      <c r="A113" s="26" t="s">
        <v>129</v>
      </c>
      <c r="B113" s="44" t="s">
        <v>104</v>
      </c>
      <c r="C113" s="36">
        <v>289896</v>
      </c>
      <c r="D113" s="36">
        <v>289896</v>
      </c>
      <c r="E113" s="6">
        <f t="shared" si="6"/>
        <v>0</v>
      </c>
      <c r="F113" s="6">
        <f t="shared" si="7"/>
        <v>100</v>
      </c>
      <c r="G113" s="6"/>
      <c r="H113" s="1"/>
    </row>
    <row r="114" spans="1:8" ht="39" customHeight="1" x14ac:dyDescent="0.2">
      <c r="A114" s="20" t="s">
        <v>95</v>
      </c>
      <c r="B114" s="46" t="s">
        <v>104</v>
      </c>
      <c r="C114" s="21">
        <f>C93+C94+C95+C96+C97+C98+C99+C100+C101+C102+C103+C104+C105+C106+C107+C108+C109+C110+C111+C112+C113</f>
        <v>6097319</v>
      </c>
      <c r="D114" s="21">
        <f>D93+D94+D95+D96+D97+D98+D99+D100+D101+D102+D103+D104+D105+D106+D107+D108+D109+D110+D111+D112+D113</f>
        <v>6097319</v>
      </c>
      <c r="E114" s="18">
        <f t="shared" si="6"/>
        <v>0</v>
      </c>
      <c r="F114" s="18">
        <f t="shared" si="7"/>
        <v>100</v>
      </c>
      <c r="G114" s="18"/>
    </row>
    <row r="115" spans="1:8" s="17" customFormat="1" ht="25.5" customHeight="1" x14ac:dyDescent="0.2">
      <c r="A115" s="39"/>
      <c r="B115" s="27"/>
      <c r="C115" s="38"/>
      <c r="D115" s="38"/>
      <c r="E115" s="38"/>
      <c r="F115" s="38"/>
      <c r="G115" s="38"/>
      <c r="H115" s="1"/>
    </row>
    <row r="116" spans="1:8" ht="18" customHeight="1" x14ac:dyDescent="0.2">
      <c r="A116" s="52" t="s">
        <v>134</v>
      </c>
      <c r="B116" s="52"/>
      <c r="C116" s="52"/>
      <c r="D116" s="52"/>
      <c r="E116" s="52"/>
      <c r="F116" s="48"/>
      <c r="G116" s="48" t="s">
        <v>133</v>
      </c>
    </row>
    <row r="119" spans="1:8" x14ac:dyDescent="0.2">
      <c r="A119" s="61" t="s">
        <v>108</v>
      </c>
      <c r="B119" s="61"/>
      <c r="C119" s="61"/>
      <c r="D119" s="61"/>
      <c r="E119" s="61"/>
      <c r="F119" s="61"/>
      <c r="G119" s="23" t="s">
        <v>68</v>
      </c>
    </row>
    <row r="120" spans="1:8" x14ac:dyDescent="0.2">
      <c r="A120" s="24"/>
      <c r="B120" s="24"/>
      <c r="C120" s="24"/>
      <c r="D120" s="24"/>
      <c r="E120" s="24"/>
      <c r="F120" s="24"/>
      <c r="G120" s="24"/>
    </row>
    <row r="132" spans="1:1" ht="14.25" customHeight="1" x14ac:dyDescent="0.2"/>
    <row r="133" spans="1:1" x14ac:dyDescent="0.2">
      <c r="A133" s="25"/>
    </row>
    <row r="134" spans="1:1" x14ac:dyDescent="0.2">
      <c r="A134" s="25"/>
    </row>
  </sheetData>
  <mergeCells count="8">
    <mergeCell ref="A116:E116"/>
    <mergeCell ref="A119:F119"/>
    <mergeCell ref="A8:G8"/>
    <mergeCell ref="B15:G15"/>
    <mergeCell ref="B21:G21"/>
    <mergeCell ref="A22:G22"/>
    <mergeCell ref="A23:G23"/>
    <mergeCell ref="A24:G24"/>
  </mergeCells>
  <pageMargins left="0.19685039370078741" right="0.19685039370078741" top="0.39370078740157483" bottom="0.39370078740157483" header="0.31496062992125984" footer="0.31496062992125984"/>
  <pageSetup paperSize="9" scale="6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229-рус</vt:lpstr>
      <vt:lpstr>229-каз</vt:lpstr>
      <vt:lpstr>'229-каз'!Область_печати</vt:lpstr>
      <vt:lpstr>'229-рус'!Область_печати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Комп1</dc:creator>
  <cp:lastModifiedBy>Пользователь Windows</cp:lastModifiedBy>
  <cp:lastPrinted>2020-02-12T10:21:31Z</cp:lastPrinted>
  <dcterms:created xsi:type="dcterms:W3CDTF">2019-01-28T09:34:05Z</dcterms:created>
  <dcterms:modified xsi:type="dcterms:W3CDTF">2020-02-12T11:25:56Z</dcterms:modified>
</cp:coreProperties>
</file>