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1700" yWindow="60" windowWidth="14850" windowHeight="12255" activeTab="1"/>
  </bookViews>
  <sheets>
    <sheet name="229-рус" sheetId="1" r:id="rId1"/>
    <sheet name="229-каз" sheetId="2" r:id="rId2"/>
  </sheets>
  <definedNames>
    <definedName name="_xlnm.Print_Area" localSheetId="1">'229-каз'!$A$1:$G$66</definedName>
    <definedName name="_xlnm.Print_Area" localSheetId="0">'229-рус'!$A$1:$G$66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"/>
  <c r="E38"/>
  <c r="F35"/>
  <c r="E35"/>
  <c r="F34"/>
  <c r="E34"/>
  <c r="F20" i="1"/>
  <c r="E20"/>
  <c r="F29"/>
  <c r="E29"/>
  <c r="F38"/>
  <c r="E38"/>
  <c r="F35"/>
  <c r="E35"/>
  <c r="F32"/>
  <c r="E32"/>
  <c r="F32" i="2"/>
  <c r="E32"/>
  <c r="F29"/>
  <c r="E29"/>
  <c r="F47" i="1"/>
  <c r="E47"/>
  <c r="F50"/>
  <c r="E50"/>
  <c r="E53"/>
  <c r="F56"/>
  <c r="E56"/>
  <c r="F56" i="2"/>
  <c r="E56"/>
  <c r="E55"/>
  <c r="F47"/>
  <c r="E47"/>
  <c r="E53"/>
  <c r="E50"/>
  <c r="F50"/>
  <c r="D57" i="1" l="1"/>
  <c r="C57"/>
  <c r="F55"/>
  <c r="F57" s="1"/>
  <c r="E55"/>
  <c r="E57" s="1"/>
  <c r="E52"/>
  <c r="D51"/>
  <c r="C51"/>
  <c r="F49"/>
  <c r="E49"/>
  <c r="D48"/>
  <c r="C48"/>
  <c r="F46"/>
  <c r="E46"/>
  <c r="E45"/>
  <c r="D45"/>
  <c r="F45" s="1"/>
  <c r="C45"/>
  <c r="D39"/>
  <c r="C39"/>
  <c r="D33"/>
  <c r="C33"/>
  <c r="D30"/>
  <c r="C30"/>
  <c r="D27"/>
  <c r="C27"/>
  <c r="D21"/>
  <c r="C21"/>
  <c r="D21" i="2"/>
  <c r="C21"/>
  <c r="D57"/>
  <c r="C57"/>
  <c r="F55"/>
  <c r="F57" s="1"/>
  <c r="E57"/>
  <c r="E52"/>
  <c r="D51"/>
  <c r="E51" s="1"/>
  <c r="C51"/>
  <c r="F49"/>
  <c r="E49"/>
  <c r="D48"/>
  <c r="C48"/>
  <c r="F46"/>
  <c r="E46"/>
  <c r="D45"/>
  <c r="E45" s="1"/>
  <c r="C45"/>
  <c r="D30"/>
  <c r="C30"/>
  <c r="D33"/>
  <c r="C33"/>
  <c r="D39"/>
  <c r="C39"/>
  <c r="D27"/>
  <c r="C27"/>
  <c r="E48" l="1"/>
  <c r="E48" i="1"/>
  <c r="E51"/>
  <c r="F48" i="2"/>
  <c r="F48" i="1"/>
  <c r="F45" i="2"/>
  <c r="F37" l="1"/>
  <c r="F39" s="1"/>
  <c r="E37"/>
  <c r="E39" s="1"/>
  <c r="E33"/>
  <c r="F31"/>
  <c r="E31"/>
  <c r="F30"/>
  <c r="E30"/>
  <c r="F28"/>
  <c r="E28"/>
  <c r="F27"/>
  <c r="E27"/>
  <c r="F21"/>
  <c r="F19"/>
  <c r="E19"/>
  <c r="E21" l="1"/>
  <c r="F19" i="1" l="1"/>
  <c r="E19"/>
  <c r="E33"/>
  <c r="F37" l="1"/>
  <c r="F39" s="1"/>
  <c r="E37"/>
  <c r="E39" s="1"/>
  <c r="E34"/>
  <c r="F31"/>
  <c r="E31"/>
  <c r="F30"/>
  <c r="E30"/>
  <c r="F28"/>
  <c r="E28"/>
  <c r="F27"/>
  <c r="E27"/>
  <c r="F21" l="1"/>
  <c r="E21"/>
</calcChain>
</file>

<file path=xl/sharedStrings.xml><?xml version="1.0" encoding="utf-8"?>
<sst xmlns="http://schemas.openxmlformats.org/spreadsheetml/2006/main" count="254" uniqueCount="109">
  <si>
    <t>Единица измерения</t>
  </si>
  <si>
    <t xml:space="preserve">План </t>
  </si>
  <si>
    <t>Факт</t>
  </si>
  <si>
    <t>Отклонение
(гр. 4 - гр.3)</t>
  </si>
  <si>
    <r>
      <t xml:space="preserve">Процент выполнения показателей
</t>
    </r>
    <r>
      <rPr>
        <sz val="9"/>
        <rFont val="Times New Roman"/>
        <family val="1"/>
        <charset val="204"/>
      </rPr>
      <t>(гр.4 / гр.3*100)</t>
    </r>
  </si>
  <si>
    <t>Причины недостижения/ перевыполнения  результатов и неосвоения средств бюджетной программы/ подпрограммы</t>
  </si>
  <si>
    <t>тыс.тенге</t>
  </si>
  <si>
    <r>
      <t xml:space="preserve">Вид бюджетной подпрограммы: </t>
    </r>
    <r>
      <rPr>
        <sz val="10"/>
        <rFont val="Times New Roman"/>
        <family val="1"/>
        <charset val="204"/>
      </rPr>
      <t>в зависимости от уровня государственного управления: областные, города республиканского значения, столицы
                                                    в зависимости от содержания: предоставление трансфертов и бюджетных субсидий
                                                    в зависимости от способа реализации: индивидуальная
                                                    текущая/развитие: развитие</t>
    </r>
  </si>
  <si>
    <r>
      <t xml:space="preserve">Описание бюджетной подпрограммы: </t>
    </r>
    <r>
      <rPr>
        <sz val="10"/>
        <rFont val="Times New Roman"/>
        <family val="1"/>
        <charset val="204"/>
      </rPr>
      <t>выделение целевых трансфертов из республиканского бюджета на проведение строительно-монтажных работ по реконструкции и строительству новых водопроводных и канализационных сетей в городах области.</t>
    </r>
  </si>
  <si>
    <t>Реализация проекта:</t>
  </si>
  <si>
    <t>единица</t>
  </si>
  <si>
    <t>Протяженность реконструированных сетей водоотведения</t>
  </si>
  <si>
    <t>км</t>
  </si>
  <si>
    <t>Ввод в эскплуатацию</t>
  </si>
  <si>
    <t>Итого расходы по бюджетной подпрограмме</t>
  </si>
  <si>
    <t xml:space="preserve"> </t>
  </si>
  <si>
    <t>Конечный результат бюджетной программы</t>
  </si>
  <si>
    <t>Отчет о реализации бюджетных программ (подпрограмм)</t>
  </si>
  <si>
    <t xml:space="preserve">Отчетный период </t>
  </si>
  <si>
    <t>Индекс</t>
  </si>
  <si>
    <t>форма 4-РБП</t>
  </si>
  <si>
    <t>Круг представляющих лиц</t>
  </si>
  <si>
    <t>ГУ «Управление энергетики и жилищно-коммунального хозяйства Алматинской области»</t>
  </si>
  <si>
    <t>Куда представляется:</t>
  </si>
  <si>
    <t>уполномоченному органу по исполнению бюджета</t>
  </si>
  <si>
    <t xml:space="preserve">Периодичность: </t>
  </si>
  <si>
    <t>годовая</t>
  </si>
  <si>
    <t xml:space="preserve">Срок представления: </t>
  </si>
  <si>
    <t>до 1 февраля года, следующего за отчетным финансовым годом</t>
  </si>
  <si>
    <t>Расходы по бюджетной программе</t>
  </si>
  <si>
    <t>Итого расходы по бюджетной программе</t>
  </si>
  <si>
    <t>Код и наименование бюджетной подпрограммы: 011 «За счет трансфертов из республиканского бюджета».</t>
  </si>
  <si>
    <t>Показатели прямого результата:</t>
  </si>
  <si>
    <t>Расходы по бюджетной подпрограмме</t>
  </si>
  <si>
    <t>011 За счет трансфертов из республиканского бюджета</t>
  </si>
  <si>
    <t xml:space="preserve">                       Главный бухгалтер управления энергетики и ЖКХ Алматинской области                                                                                                           </t>
  </si>
  <si>
    <t>Приложение 21</t>
  </si>
  <si>
    <t xml:space="preserve">к Инструкции по проведению </t>
  </si>
  <si>
    <t>бюджетного мониторинга,</t>
  </si>
  <si>
    <t>утвержденной</t>
  </si>
  <si>
    <t>приказом Министра финансов</t>
  </si>
  <si>
    <t>Республики Казахстан</t>
  </si>
  <si>
    <t>от 30 ноября 2016 года №629</t>
  </si>
  <si>
    <t>за 2019 финансовый год</t>
  </si>
  <si>
    <t>С. Оспангалиева</t>
  </si>
  <si>
    <t>21 қосымша</t>
  </si>
  <si>
    <t xml:space="preserve">жүргізу жөніндегі </t>
  </si>
  <si>
    <t>Қазақстан Республикасы</t>
  </si>
  <si>
    <t xml:space="preserve">Қаржы министрлігінің </t>
  </si>
  <si>
    <t xml:space="preserve">2016 жылғы 30 қарашадағы №629 бұйрығымен </t>
  </si>
  <si>
    <t>Бюджеттік мониторинг</t>
  </si>
  <si>
    <t>бекітілген 21 қосымша</t>
  </si>
  <si>
    <t>Есепті кезең</t>
  </si>
  <si>
    <t>2019 жылға</t>
  </si>
  <si>
    <t>Ұсынатын тұлғалар тобы</t>
  </si>
  <si>
    <t>Алматы облысының энергетика және тұрғын үй-коммуналдық шаруашылық басқармасының басшысы</t>
  </si>
  <si>
    <t>бюджетті атқару жөніндегі уәкілетті органға</t>
  </si>
  <si>
    <t>Қайда ұсынылады:</t>
  </si>
  <si>
    <t>Кезеңділігі:</t>
  </si>
  <si>
    <t>жылдық</t>
  </si>
  <si>
    <t>Тапсыру мерзімі:</t>
  </si>
  <si>
    <t>есепті жылынан кейінгі жылдың 1 ақпанына дейін</t>
  </si>
  <si>
    <t>4-РБС нысаны</t>
  </si>
  <si>
    <t>Бюджеттік бағдарламаларды (кіші бағдарламаларды) іске асыру туралы есеп</t>
  </si>
  <si>
    <t>Бюджеттік бағдарлама бойынша шығыстар</t>
  </si>
  <si>
    <t>Өлшем бірлігі</t>
  </si>
  <si>
    <t>Жоспар</t>
  </si>
  <si>
    <t>Ауытқу
(гр.) 4-гр.3)</t>
  </si>
  <si>
    <t>Көрсеткіштердің орындалу пайызы
(гр.)4 / гр.3*100)</t>
  </si>
  <si>
    <t>Нәтижелерге қол жеткізбеу/ асыра орындау және бюджеттік бағдарлама/ кіші бағдарлама қаражатының игерілмеу себептері</t>
  </si>
  <si>
    <t>011 Республикалық бюджеттің есебінен трасферттер</t>
  </si>
  <si>
    <t>мың теңге</t>
  </si>
  <si>
    <t>Жалпы бюджеттік бағдарлама бойынша шығыстар</t>
  </si>
  <si>
    <t>Бюджеттік бағдарламаның қорытынды нәтижесі</t>
  </si>
  <si>
    <t>Бюджеттік кіші бағдарламаның коды және атауы: 011 «Республикалық бюджеттен берілетін трансферттер есебiнен».</t>
  </si>
  <si>
    <t>Тікелей нәтиже көрсеткіштері</t>
  </si>
  <si>
    <t>Жобаны іске асыру</t>
  </si>
  <si>
    <t>бірлік</t>
  </si>
  <si>
    <t>шақырым</t>
  </si>
  <si>
    <t>Қайта жаңартылған су бұру желілерінің ұзындығы</t>
  </si>
  <si>
    <t>Іске қосу</t>
  </si>
  <si>
    <t xml:space="preserve">                       ЭжТҮКШ басқармасының әкімшілік-қаржы бөлімінің басшысы                                                                                                       </t>
  </si>
  <si>
    <r>
      <t xml:space="preserve">Бюджеттік бағдарлама түрі:  
                                                                                          </t>
    </r>
    <r>
      <rPr>
        <sz val="10"/>
        <rFont val="Times New Roman"/>
        <family val="1"/>
        <charset val="204"/>
      </rPr>
      <t>Бюджеттік кіші бағдарламаның түрі:
                                                                                          мазмұнына байланысты - трансферттер;
                                                                                          ағымдағы/даму– даму.</t>
    </r>
  </si>
  <si>
    <r>
      <rPr>
        <b/>
        <sz val="10"/>
        <rFont val="Times New Roman"/>
        <family val="1"/>
        <charset val="204"/>
      </rPr>
      <t>Бюджеттік бағдарлама әкімшісінің коды және атауы:</t>
    </r>
    <r>
      <rPr>
        <sz val="10"/>
        <rFont val="Times New Roman"/>
        <family val="1"/>
        <charset val="204"/>
      </rPr>
      <t xml:space="preserve"> 279 «Алматы облысының энергетика және тұрғын үй-коммуналдық шаруашылық басқармасы» ММ
</t>
    </r>
    <r>
      <rPr>
        <b/>
        <sz val="10"/>
        <rFont val="Times New Roman"/>
        <family val="1"/>
        <charset val="204"/>
      </rPr>
      <t>Бюджеттік бағдарламаның коды және атауы:</t>
    </r>
    <r>
      <rPr>
        <sz val="10"/>
        <rFont val="Times New Roman"/>
        <family val="1"/>
        <charset val="204"/>
      </rPr>
      <t xml:space="preserve"> 059 - Аудандардың (облыстық маңызы бар қалалардың) бюджеттеріне "Ауыл-Ел бесігі" жобасы шеңберінде ауылдық елді мекендердегі әлеуметтік және инженерлік инфрақұрылымдарды дамытуға берілетін нысаналы даму трансферттері
</t>
    </r>
    <r>
      <rPr>
        <b/>
        <sz val="10"/>
        <rFont val="Times New Roman"/>
        <family val="1"/>
        <charset val="204"/>
      </rPr>
      <t xml:space="preserve">Бюджеттік бағдарлама түрі: </t>
    </r>
    <r>
      <rPr>
        <sz val="10"/>
        <rFont val="Times New Roman"/>
        <family val="1"/>
        <charset val="204"/>
      </rPr>
      <t xml:space="preserve">Мемлекеттік басқару деңгейіне байланысты: Облыстың, республикалық маңызы бар қаланың, астананың 
                                                   мазмұнына байланысты нысаналы трансферттер 
                                                   іске асыру тәсіліне қарай жеке 
                                                   ағымдағы/даму даму   
</t>
    </r>
    <r>
      <rPr>
        <b/>
        <sz val="10"/>
        <rFont val="Times New Roman"/>
        <family val="1"/>
        <charset val="204"/>
      </rPr>
      <t>Бюджеттік бағдарламаның мақсаты:</t>
    </r>
    <r>
      <rPr>
        <sz val="10"/>
        <rFont val="Times New Roman"/>
        <family val="1"/>
        <charset val="204"/>
      </rPr>
      <t xml:space="preserve">Жылу және электр желілерін салуға бағытталған инвестициялық жобаларды іске асыру
</t>
    </r>
    <r>
      <rPr>
        <b/>
        <sz val="10"/>
        <rFont val="Times New Roman"/>
        <family val="1"/>
        <charset val="204"/>
      </rPr>
      <t>Бюджеттік бағдарламаның сипаттамасы:</t>
    </r>
    <r>
      <rPr>
        <sz val="10"/>
        <rFont val="Times New Roman"/>
        <family val="1"/>
        <charset val="204"/>
      </rPr>
      <t>Бағдарлама жылу және электр энергетикасы саласындағы жобаларды іске асыруды көздейтін тұрғын үй құрылысы саласындағы инженерлік-коммуникациялық инфрақұрылымды дамытуға және орналастыруға бағытталған.</t>
    </r>
  </si>
  <si>
    <t>Өңірлердегі тұтынушыларға жылу және электрмен жабдықтауды жақсарту бойынша жобаларды аяқтау.</t>
  </si>
  <si>
    <r>
      <t xml:space="preserve">Бюджеттiк кіші бағдарламаның сипаттамасы: </t>
    </r>
    <r>
      <rPr>
        <sz val="10"/>
        <rFont val="Times New Roman"/>
        <family val="1"/>
        <charset val="204"/>
      </rPr>
      <t>Осы бюджеттік кіші бағдарламаның негізгі шығындары Алматы облысының жергілікті бюджетінен бірлесіп қаржыландыру арқылы инвестициялық жобаларды іске асыруға бағытталған.</t>
    </r>
  </si>
  <si>
    <t>Ескелді ауданы Қарабұлақ ауылының жылу желілерінің құрылысы</t>
  </si>
  <si>
    <t>Алматы облысы Балқаш ауданы Бақанас ауылының ауыз су құбырларын реконеструкциялау және жаңа зертхана құрылысын жүргізу</t>
  </si>
  <si>
    <t>015 – «Жергілікті бюджет есебiнен»</t>
  </si>
  <si>
    <r>
      <t xml:space="preserve">Бюджеттiк кіші бағдарламаның сипаттамасы: </t>
    </r>
    <r>
      <rPr>
        <sz val="10"/>
        <rFont val="Times New Roman"/>
        <family val="1"/>
        <charset val="204"/>
      </rPr>
      <t>Осы бюджеттік кіші бағдарламаның негізгі шығындары Алматы облысының жергілікті бюджетінен инвестициялық жобаларды іске асыруға бағытталған.</t>
    </r>
  </si>
  <si>
    <t>Бюджеттік кіші бағдарламаның коды және атауы: 015 «Жергілікті бюджет есебiнен».</t>
  </si>
  <si>
    <r>
      <rPr>
        <b/>
        <sz val="10"/>
        <rFont val="Times New Roman"/>
        <family val="1"/>
        <charset val="204"/>
      </rPr>
      <t>Код и наименование администратора бюджетной программы:</t>
    </r>
    <r>
      <rPr>
        <sz val="10"/>
        <rFont val="Times New Roman"/>
        <family val="1"/>
        <charset val="204"/>
      </rPr>
      <t xml:space="preserve"> 279 ГУ "Управление энергетики и жилищно-коммунального хозяйства Алматинской области"
</t>
    </r>
    <r>
      <rPr>
        <b/>
        <sz val="10"/>
        <rFont val="Times New Roman"/>
        <family val="1"/>
        <charset val="204"/>
      </rPr>
      <t>Код и наименование бюджетной программы:</t>
    </r>
    <r>
      <rPr>
        <sz val="10"/>
        <rFont val="Times New Roman"/>
        <family val="1"/>
        <charset val="204"/>
      </rPr>
      <t xml:space="preserve"> 059 "Целевые трансферты на развитие районным (городов областного значения) бюджетам на развитие социальной и инженерной инфраструктуры в сельских населенных пунктах в рамках проекта "Ауыл-Ел бесігі"
</t>
    </r>
    <r>
      <rPr>
        <b/>
        <sz val="10"/>
        <rFont val="Times New Roman"/>
        <family val="1"/>
        <charset val="204"/>
      </rPr>
      <t>Вид бюджетной программы:</t>
    </r>
    <r>
      <rPr>
        <sz val="10"/>
        <rFont val="Times New Roman"/>
        <family val="1"/>
        <charset val="204"/>
      </rPr>
      <t xml:space="preserve"> в зависимости от уровня государственного управления: областные, города республиканского значения, столицы
                                                  в зависимости от содержания: предоставление трансфертов и бюджетных субсидий
                                                  в зависимости от способа реализации: индивидуальная
                                                  текущая/развитие: развитие
</t>
    </r>
    <r>
      <rPr>
        <b/>
        <sz val="10"/>
        <rFont val="Times New Roman"/>
        <family val="1"/>
        <charset val="204"/>
      </rPr>
      <t>Цель бюджетной программы:</t>
    </r>
    <r>
      <rPr>
        <sz val="10"/>
        <rFont val="Times New Roman"/>
        <family val="1"/>
        <charset val="204"/>
      </rPr>
      <t xml:space="preserve"> Реализация инвестиционных проектов, направленных на строительство и реконструкция сетей теплоснабжения 
</t>
    </r>
    <r>
      <rPr>
        <b/>
        <sz val="10"/>
        <rFont val="Times New Roman"/>
        <family val="1"/>
        <charset val="204"/>
      </rPr>
      <t>Описание бюджетной программы:</t>
    </r>
    <r>
      <rPr>
        <sz val="10"/>
        <rFont val="Times New Roman"/>
        <family val="1"/>
        <charset val="204"/>
      </rPr>
      <t xml:space="preserve"> Программа направлена на развитие и обустройство инженерно-коммуникационной инфраструктуры в районах жилищной застройки, которая предусматривает реализацию проектов в сфере тепло- и электроснабжения</t>
    </r>
  </si>
  <si>
    <t>Завершение проектов, способствующих улучшению тепло- и электроснабжения потребителей регионов.</t>
  </si>
  <si>
    <t>Строительство тепловых сетей с.Карабулак Ескельдинского района</t>
  </si>
  <si>
    <t>Строительство новой ведомственной лаборатории и реконструкция водопроводной сети с.Баканас Балхашского района</t>
  </si>
  <si>
    <t>015 – «За счет средств местного бюджета»</t>
  </si>
  <si>
    <t>Код и наименование бюджетной подпрограммы: 015 – «За счет средств местного бюджета»</t>
  </si>
  <si>
    <r>
      <t xml:space="preserve"> Описание бюджетной подпрограммы: </t>
    </r>
    <r>
      <rPr>
        <sz val="10"/>
        <rFont val="Times New Roman"/>
        <family val="1"/>
        <charset val="204"/>
      </rPr>
      <t xml:space="preserve">Основные расходы по данной бюджетной подпрограмме направлены на реализацию инвестиционных проектов из местного бюджета Алматинской области. </t>
    </r>
  </si>
  <si>
    <t xml:space="preserve">         Руководитель отдела энергетики управления энергетики и ЖКХ Алматинской области                                                                                                           </t>
  </si>
  <si>
    <t>Д. Досмуханов</t>
  </si>
  <si>
    <t xml:space="preserve">                     И.о. руководителя управления энергетики и ЖКХ Алматинской области                                                                                                                              </t>
  </si>
  <si>
    <t>Д. Даулетханулы</t>
  </si>
  <si>
    <t>Д. Досмұханов</t>
  </si>
  <si>
    <t xml:space="preserve">                      ЭжТҮКШ басқарма басшысының басшысының м.а.                                                                                                                            </t>
  </si>
  <si>
    <t>Д. Дәулетханұлы</t>
  </si>
  <si>
    <t xml:space="preserve">                       ЭжТҮКШ басқармасының энергетика бөлімінің басшысы                                                                                                       </t>
  </si>
  <si>
    <t xml:space="preserve">                       ЭжТҮКШ басқармасының сумен жабдықтау және су бұру бөлімінің басшысы                                                                                                       </t>
  </si>
  <si>
    <t>А. Бейсбаев</t>
  </si>
  <si>
    <t xml:space="preserve">         Руководитель отдела водоснабжение и водоотведение управления энергетики и ЖКХ Алматинской области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</si>
</sst>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3">
    <font>
      <sz val="10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Fill="1"/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3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left" vertical="center" wrapText="1" shrinkToFit="1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2"/>
  <sheetViews>
    <sheetView view="pageBreakPreview" topLeftCell="A40" zoomScale="85" zoomScaleNormal="100" zoomScaleSheetLayoutView="85" workbookViewId="0">
      <selection activeCell="G52" sqref="G52"/>
    </sheetView>
  </sheetViews>
  <sheetFormatPr defaultColWidth="8.85546875" defaultRowHeight="12.75"/>
  <cols>
    <col min="1" max="1" width="28.42578125" style="1" customWidth="1"/>
    <col min="2" max="2" width="10.5703125" style="1" customWidth="1"/>
    <col min="3" max="3" width="20.85546875" style="1" customWidth="1"/>
    <col min="4" max="4" width="16.7109375" style="1" customWidth="1"/>
    <col min="5" max="5" width="18" style="1" customWidth="1"/>
    <col min="6" max="6" width="22.7109375" style="1" customWidth="1"/>
    <col min="7" max="7" width="35" style="1" customWidth="1"/>
    <col min="8" max="16384" width="8.85546875" style="1"/>
  </cols>
  <sheetData>
    <row r="1" spans="1:7">
      <c r="G1" s="2" t="s">
        <v>36</v>
      </c>
    </row>
    <row r="2" spans="1:7">
      <c r="G2" s="2" t="s">
        <v>37</v>
      </c>
    </row>
    <row r="3" spans="1:7">
      <c r="G3" s="2" t="s">
        <v>38</v>
      </c>
    </row>
    <row r="4" spans="1:7">
      <c r="G4" s="2" t="s">
        <v>39</v>
      </c>
    </row>
    <row r="5" spans="1:7">
      <c r="G5" s="2" t="s">
        <v>40</v>
      </c>
    </row>
    <row r="6" spans="1:7">
      <c r="G6" s="2" t="s">
        <v>41</v>
      </c>
    </row>
    <row r="7" spans="1:7">
      <c r="G7" s="2" t="s">
        <v>42</v>
      </c>
    </row>
    <row r="8" spans="1:7" ht="41.45" customHeight="1">
      <c r="A8" s="41" t="s">
        <v>17</v>
      </c>
      <c r="B8" s="41"/>
      <c r="C8" s="41"/>
      <c r="D8" s="41"/>
      <c r="E8" s="41"/>
      <c r="F8" s="41"/>
      <c r="G8" s="41"/>
    </row>
    <row r="9" spans="1:7" customFormat="1" ht="15.75">
      <c r="A9" s="17"/>
      <c r="B9" s="18" t="s">
        <v>18</v>
      </c>
      <c r="C9" s="18"/>
      <c r="D9" s="19" t="s">
        <v>43</v>
      </c>
      <c r="E9" s="18"/>
    </row>
    <row r="10" spans="1:7" customFormat="1" ht="15" customHeight="1">
      <c r="A10" s="17"/>
      <c r="B10" s="18" t="s">
        <v>19</v>
      </c>
      <c r="C10" s="18"/>
      <c r="D10" s="19" t="s">
        <v>20</v>
      </c>
      <c r="E10" s="18"/>
    </row>
    <row r="11" spans="1:7" customFormat="1" ht="15.75">
      <c r="A11" s="17"/>
      <c r="B11" s="18" t="s">
        <v>21</v>
      </c>
      <c r="C11" s="18"/>
      <c r="D11" s="19" t="s">
        <v>22</v>
      </c>
      <c r="E11" s="18"/>
    </row>
    <row r="12" spans="1:7" customFormat="1" ht="15.75">
      <c r="A12" s="17"/>
      <c r="B12" s="18" t="s">
        <v>23</v>
      </c>
      <c r="C12" s="18"/>
      <c r="D12" s="19" t="s">
        <v>24</v>
      </c>
      <c r="E12" s="18"/>
    </row>
    <row r="13" spans="1:7" customFormat="1" ht="15.75">
      <c r="A13" s="17"/>
      <c r="B13" s="18" t="s">
        <v>25</v>
      </c>
      <c r="C13" s="18"/>
      <c r="D13" s="19" t="s">
        <v>26</v>
      </c>
      <c r="E13" s="18"/>
    </row>
    <row r="14" spans="1:7" customFormat="1" ht="15.75">
      <c r="A14" s="17"/>
      <c r="B14" s="18" t="s">
        <v>27</v>
      </c>
      <c r="C14" s="18"/>
      <c r="D14" s="19" t="s">
        <v>28</v>
      </c>
      <c r="E14" s="18"/>
    </row>
    <row r="15" spans="1:7" ht="141.75" customHeight="1">
      <c r="B15" s="42" t="s">
        <v>91</v>
      </c>
      <c r="C15" s="42"/>
      <c r="D15" s="42"/>
      <c r="E15" s="42"/>
      <c r="F15" s="42"/>
      <c r="G15" s="42"/>
    </row>
    <row r="17" spans="1:8" ht="56.25" customHeight="1">
      <c r="A17" s="3" t="s">
        <v>29</v>
      </c>
      <c r="B17" s="3" t="s">
        <v>0</v>
      </c>
      <c r="C17" s="3" t="s">
        <v>1</v>
      </c>
      <c r="D17" s="3" t="s">
        <v>2</v>
      </c>
      <c r="E17" s="3" t="s">
        <v>3</v>
      </c>
      <c r="F17" s="3" t="s">
        <v>4</v>
      </c>
      <c r="G17" s="3" t="s">
        <v>5</v>
      </c>
    </row>
    <row r="18" spans="1:8" s="5" customFormat="1" ht="18.75" customHeight="1">
      <c r="A18" s="4">
        <v>1</v>
      </c>
      <c r="B18" s="4">
        <v>2</v>
      </c>
      <c r="C18" s="4">
        <v>3</v>
      </c>
      <c r="D18" s="4">
        <v>4</v>
      </c>
      <c r="E18" s="4">
        <v>5</v>
      </c>
      <c r="F18" s="4">
        <v>8</v>
      </c>
      <c r="G18" s="4">
        <v>9</v>
      </c>
    </row>
    <row r="19" spans="1:8" s="5" customFormat="1" ht="35.25" customHeight="1">
      <c r="A19" s="25" t="s">
        <v>34</v>
      </c>
      <c r="B19" s="24" t="s">
        <v>6</v>
      </c>
      <c r="C19" s="26">
        <v>633583</v>
      </c>
      <c r="D19" s="26">
        <v>633583</v>
      </c>
      <c r="E19" s="26">
        <f>D19-C19</f>
        <v>0</v>
      </c>
      <c r="F19" s="24">
        <f>D19/C19*100</f>
        <v>100</v>
      </c>
      <c r="G19" s="24"/>
    </row>
    <row r="20" spans="1:8" s="5" customFormat="1" ht="35.25" customHeight="1">
      <c r="A20" s="25" t="s">
        <v>95</v>
      </c>
      <c r="B20" s="24" t="s">
        <v>6</v>
      </c>
      <c r="C20" s="26">
        <v>17359</v>
      </c>
      <c r="D20" s="26">
        <v>17359</v>
      </c>
      <c r="E20" s="26">
        <f>D20-C20</f>
        <v>0</v>
      </c>
      <c r="F20" s="24">
        <f>D20/C20*100</f>
        <v>100</v>
      </c>
      <c r="G20" s="39"/>
    </row>
    <row r="21" spans="1:8" s="6" customFormat="1" ht="36.75" customHeight="1">
      <c r="A21" s="21" t="s">
        <v>30</v>
      </c>
      <c r="B21" s="22" t="s">
        <v>6</v>
      </c>
      <c r="C21" s="23">
        <f>C19+C20</f>
        <v>650942</v>
      </c>
      <c r="D21" s="23">
        <f>D19+D20</f>
        <v>650942</v>
      </c>
      <c r="E21" s="20">
        <f>D21-C21</f>
        <v>0</v>
      </c>
      <c r="F21" s="20">
        <f>D21/C21*100</f>
        <v>100</v>
      </c>
      <c r="G21" s="20"/>
    </row>
    <row r="22" spans="1:8" s="6" customFormat="1" ht="36.75" customHeight="1">
      <c r="A22" s="21" t="s">
        <v>16</v>
      </c>
      <c r="B22" s="47" t="s">
        <v>92</v>
      </c>
      <c r="C22" s="48"/>
      <c r="D22" s="48"/>
      <c r="E22" s="48"/>
      <c r="F22" s="48"/>
      <c r="G22" s="49"/>
    </row>
    <row r="23" spans="1:8" s="7" customFormat="1" ht="23.25" customHeight="1">
      <c r="A23" s="43" t="s">
        <v>31</v>
      </c>
      <c r="B23" s="44"/>
      <c r="C23" s="44"/>
      <c r="D23" s="44"/>
      <c r="E23" s="44"/>
      <c r="F23" s="44"/>
      <c r="G23" s="45"/>
    </row>
    <row r="24" spans="1:8" s="7" customFormat="1" ht="58.5" customHeight="1">
      <c r="A24" s="44" t="s">
        <v>7</v>
      </c>
      <c r="B24" s="44"/>
      <c r="C24" s="44"/>
      <c r="D24" s="44"/>
      <c r="E24" s="44"/>
      <c r="F24" s="44"/>
      <c r="G24" s="44"/>
    </row>
    <row r="25" spans="1:8" s="7" customFormat="1" ht="34.5" customHeight="1">
      <c r="A25" s="46" t="s">
        <v>8</v>
      </c>
      <c r="B25" s="46"/>
      <c r="C25" s="46"/>
      <c r="D25" s="46"/>
      <c r="E25" s="46"/>
      <c r="F25" s="46"/>
      <c r="G25" s="46"/>
    </row>
    <row r="26" spans="1:8" ht="54" customHeight="1">
      <c r="A26" s="9" t="s">
        <v>32</v>
      </c>
      <c r="B26" s="3" t="s">
        <v>0</v>
      </c>
      <c r="C26" s="3" t="s">
        <v>1</v>
      </c>
      <c r="D26" s="3" t="s">
        <v>2</v>
      </c>
      <c r="E26" s="3" t="s">
        <v>3</v>
      </c>
      <c r="F26" s="3" t="s">
        <v>4</v>
      </c>
      <c r="G26" s="3" t="s">
        <v>5</v>
      </c>
    </row>
    <row r="27" spans="1:8" s="7" customFormat="1" ht="33.75" customHeight="1">
      <c r="A27" s="10" t="s">
        <v>9</v>
      </c>
      <c r="B27" s="9" t="s">
        <v>10</v>
      </c>
      <c r="C27" s="9">
        <f>C28+C29</f>
        <v>2</v>
      </c>
      <c r="D27" s="9">
        <f>D28+D29</f>
        <v>2</v>
      </c>
      <c r="E27" s="9">
        <f t="shared" ref="E27:E37" si="0">D27-C27</f>
        <v>0</v>
      </c>
      <c r="F27" s="9">
        <f>D27/C27*100</f>
        <v>100</v>
      </c>
      <c r="G27" s="9"/>
      <c r="H27" s="1"/>
    </row>
    <row r="28" spans="1:8" s="7" customFormat="1" ht="36" customHeight="1">
      <c r="A28" s="11" t="s">
        <v>93</v>
      </c>
      <c r="B28" s="3" t="s">
        <v>10</v>
      </c>
      <c r="C28" s="3">
        <v>1</v>
      </c>
      <c r="D28" s="3">
        <v>1</v>
      </c>
      <c r="E28" s="3">
        <f t="shared" si="0"/>
        <v>0</v>
      </c>
      <c r="F28" s="3">
        <f>D28/C28*100</f>
        <v>100</v>
      </c>
      <c r="G28" s="3"/>
    </row>
    <row r="29" spans="1:8" s="7" customFormat="1" ht="63.75">
      <c r="A29" s="11" t="s">
        <v>94</v>
      </c>
      <c r="B29" s="3" t="s">
        <v>10</v>
      </c>
      <c r="C29" s="3">
        <v>1</v>
      </c>
      <c r="D29" s="3">
        <v>1</v>
      </c>
      <c r="E29" s="3">
        <f t="shared" ref="E29" si="1">D29-C29</f>
        <v>0</v>
      </c>
      <c r="F29" s="3">
        <f>D29/C29*100</f>
        <v>100</v>
      </c>
      <c r="G29" s="3"/>
    </row>
    <row r="30" spans="1:8" ht="42.75" customHeight="1">
      <c r="A30" s="8" t="s">
        <v>11</v>
      </c>
      <c r="B30" s="9" t="s">
        <v>12</v>
      </c>
      <c r="C30" s="9">
        <f>C31+C32</f>
        <v>3.4</v>
      </c>
      <c r="D30" s="9">
        <f>D31+D32</f>
        <v>3.4</v>
      </c>
      <c r="E30" s="9">
        <f t="shared" si="0"/>
        <v>0</v>
      </c>
      <c r="F30" s="9">
        <f>D30/C30*100</f>
        <v>100</v>
      </c>
      <c r="G30" s="9"/>
    </row>
    <row r="31" spans="1:8" ht="34.5" customHeight="1">
      <c r="A31" s="11" t="s">
        <v>93</v>
      </c>
      <c r="B31" s="3" t="s">
        <v>12</v>
      </c>
      <c r="C31" s="3">
        <v>3.4</v>
      </c>
      <c r="D31" s="3">
        <v>3.4</v>
      </c>
      <c r="E31" s="3">
        <f t="shared" si="0"/>
        <v>0</v>
      </c>
      <c r="F31" s="3">
        <f>D31/C31*100</f>
        <v>100</v>
      </c>
      <c r="G31" s="3"/>
    </row>
    <row r="32" spans="1:8" ht="63.75">
      <c r="A32" s="11" t="s">
        <v>94</v>
      </c>
      <c r="B32" s="3" t="s">
        <v>12</v>
      </c>
      <c r="C32" s="3">
        <v>0</v>
      </c>
      <c r="D32" s="3">
        <v>0</v>
      </c>
      <c r="E32" s="3">
        <f t="shared" ref="E32" si="2">D32-C32</f>
        <v>0</v>
      </c>
      <c r="F32" s="3" t="e">
        <f>D32/C32*100</f>
        <v>#DIV/0!</v>
      </c>
      <c r="G32" s="3"/>
    </row>
    <row r="33" spans="1:11" ht="27.75" customHeight="1">
      <c r="A33" s="8" t="s">
        <v>13</v>
      </c>
      <c r="B33" s="9" t="s">
        <v>10</v>
      </c>
      <c r="C33" s="9">
        <f>C34+C35</f>
        <v>0</v>
      </c>
      <c r="D33" s="9">
        <f>D34+D35</f>
        <v>0</v>
      </c>
      <c r="E33" s="9">
        <f t="shared" si="0"/>
        <v>0</v>
      </c>
      <c r="F33" s="9">
        <v>0</v>
      </c>
      <c r="G33" s="9"/>
    </row>
    <row r="34" spans="1:11" ht="38.25">
      <c r="A34" s="11" t="s">
        <v>93</v>
      </c>
      <c r="B34" s="3" t="s">
        <v>10</v>
      </c>
      <c r="C34" s="3">
        <v>0</v>
      </c>
      <c r="D34" s="3">
        <v>0</v>
      </c>
      <c r="E34" s="3">
        <f t="shared" si="0"/>
        <v>0</v>
      </c>
      <c r="F34" s="3">
        <v>0</v>
      </c>
      <c r="G34" s="3"/>
    </row>
    <row r="35" spans="1:11" ht="63.75">
      <c r="A35" s="11" t="s">
        <v>94</v>
      </c>
      <c r="B35" s="3" t="s">
        <v>10</v>
      </c>
      <c r="C35" s="3">
        <v>0</v>
      </c>
      <c r="D35" s="3">
        <v>0</v>
      </c>
      <c r="E35" s="3">
        <f t="shared" ref="E35" si="3">D35-C35</f>
        <v>0</v>
      </c>
      <c r="F35" s="3" t="e">
        <f>D35/C35*100</f>
        <v>#DIV/0!</v>
      </c>
      <c r="G35" s="3"/>
    </row>
    <row r="36" spans="1:11" ht="51.75" customHeight="1">
      <c r="A36" s="8" t="s">
        <v>33</v>
      </c>
      <c r="B36" s="3" t="s">
        <v>0</v>
      </c>
      <c r="C36" s="3" t="s">
        <v>1</v>
      </c>
      <c r="D36" s="3" t="s">
        <v>2</v>
      </c>
      <c r="E36" s="3" t="s">
        <v>3</v>
      </c>
      <c r="F36" s="3" t="s">
        <v>4</v>
      </c>
      <c r="G36" s="3" t="s">
        <v>5</v>
      </c>
      <c r="K36" s="1" t="s">
        <v>15</v>
      </c>
    </row>
    <row r="37" spans="1:11" ht="38.25" customHeight="1">
      <c r="A37" s="11" t="s">
        <v>93</v>
      </c>
      <c r="B37" s="3" t="s">
        <v>6</v>
      </c>
      <c r="C37" s="13">
        <v>550000</v>
      </c>
      <c r="D37" s="13">
        <v>550000</v>
      </c>
      <c r="E37" s="13">
        <f t="shared" si="0"/>
        <v>0</v>
      </c>
      <c r="F37" s="13">
        <f>D37/C37*100</f>
        <v>100</v>
      </c>
      <c r="G37" s="9"/>
    </row>
    <row r="38" spans="1:11" ht="63.75">
      <c r="A38" s="11" t="s">
        <v>94</v>
      </c>
      <c r="B38" s="3" t="s">
        <v>6</v>
      </c>
      <c r="C38" s="13">
        <v>66224</v>
      </c>
      <c r="D38" s="13">
        <v>66224</v>
      </c>
      <c r="E38" s="3">
        <f t="shared" ref="E38" si="4">D38-C38</f>
        <v>0</v>
      </c>
      <c r="F38" s="3">
        <f>D38/C38*100</f>
        <v>100</v>
      </c>
      <c r="G38" s="9"/>
    </row>
    <row r="39" spans="1:11" ht="39" customHeight="1">
      <c r="A39" s="8" t="s">
        <v>14</v>
      </c>
      <c r="B39" s="9" t="s">
        <v>6</v>
      </c>
      <c r="C39" s="12">
        <f>C37+C38</f>
        <v>616224</v>
      </c>
      <c r="D39" s="12">
        <f>D37+D38</f>
        <v>616224</v>
      </c>
      <c r="E39" s="12">
        <f t="shared" ref="E39:F39" si="5">E37</f>
        <v>0</v>
      </c>
      <c r="F39" s="12">
        <f t="shared" si="5"/>
        <v>100</v>
      </c>
      <c r="G39" s="9"/>
    </row>
    <row r="40" spans="1:11">
      <c r="A40" s="35"/>
      <c r="B40" s="38"/>
      <c r="C40" s="37"/>
      <c r="D40" s="37"/>
      <c r="E40" s="37"/>
      <c r="F40" s="37"/>
      <c r="G40" s="38"/>
    </row>
    <row r="41" spans="1:11">
      <c r="A41" s="43" t="s">
        <v>96</v>
      </c>
      <c r="B41" s="44"/>
      <c r="C41" s="44"/>
      <c r="D41" s="44"/>
      <c r="E41" s="44"/>
      <c r="F41" s="44"/>
      <c r="G41" s="45"/>
    </row>
    <row r="42" spans="1:11" ht="39" customHeight="1">
      <c r="A42" s="44" t="s">
        <v>7</v>
      </c>
      <c r="B42" s="44"/>
      <c r="C42" s="44"/>
      <c r="D42" s="44"/>
      <c r="E42" s="44"/>
      <c r="F42" s="44"/>
      <c r="G42" s="44"/>
    </row>
    <row r="43" spans="1:11" ht="39" customHeight="1">
      <c r="A43" s="46" t="s">
        <v>97</v>
      </c>
      <c r="B43" s="46"/>
      <c r="C43" s="46"/>
      <c r="D43" s="46"/>
      <c r="E43" s="46"/>
      <c r="F43" s="46"/>
      <c r="G43" s="46"/>
    </row>
    <row r="44" spans="1:11" ht="39" customHeight="1">
      <c r="A44" s="9" t="s">
        <v>32</v>
      </c>
      <c r="B44" s="3" t="s">
        <v>0</v>
      </c>
      <c r="C44" s="3" t="s">
        <v>1</v>
      </c>
      <c r="D44" s="3" t="s">
        <v>2</v>
      </c>
      <c r="E44" s="3" t="s">
        <v>3</v>
      </c>
      <c r="F44" s="3" t="s">
        <v>4</v>
      </c>
      <c r="G44" s="3" t="s">
        <v>5</v>
      </c>
    </row>
    <row r="45" spans="1:11" ht="39" customHeight="1">
      <c r="A45" s="10" t="s">
        <v>9</v>
      </c>
      <c r="B45" s="9" t="s">
        <v>10</v>
      </c>
      <c r="C45" s="9">
        <f>C46+C47</f>
        <v>2</v>
      </c>
      <c r="D45" s="9">
        <f>D46+D47</f>
        <v>2</v>
      </c>
      <c r="E45" s="9">
        <f t="shared" ref="E45:E46" si="6">D45-C45</f>
        <v>0</v>
      </c>
      <c r="F45" s="9">
        <f t="shared" ref="F45:F50" si="7">D45/C45*100</f>
        <v>100</v>
      </c>
      <c r="G45" s="9"/>
    </row>
    <row r="46" spans="1:11" ht="39" customHeight="1">
      <c r="A46" s="11" t="s">
        <v>93</v>
      </c>
      <c r="B46" s="3" t="s">
        <v>10</v>
      </c>
      <c r="C46" s="3">
        <v>1</v>
      </c>
      <c r="D46" s="3">
        <v>1</v>
      </c>
      <c r="E46" s="3">
        <f t="shared" si="6"/>
        <v>0</v>
      </c>
      <c r="F46" s="3">
        <f t="shared" si="7"/>
        <v>100</v>
      </c>
      <c r="G46" s="3"/>
    </row>
    <row r="47" spans="1:11" ht="39" customHeight="1">
      <c r="A47" s="11" t="s">
        <v>94</v>
      </c>
      <c r="B47" s="3" t="s">
        <v>10</v>
      </c>
      <c r="C47" s="3">
        <v>1</v>
      </c>
      <c r="D47" s="3">
        <v>1</v>
      </c>
      <c r="E47" s="3">
        <f t="shared" ref="E47" si="8">D47-C47</f>
        <v>0</v>
      </c>
      <c r="F47" s="3">
        <f t="shared" si="7"/>
        <v>100</v>
      </c>
      <c r="G47" s="3"/>
    </row>
    <row r="48" spans="1:11" ht="39" customHeight="1">
      <c r="A48" s="8" t="s">
        <v>11</v>
      </c>
      <c r="B48" s="9" t="s">
        <v>12</v>
      </c>
      <c r="C48" s="9">
        <f>C49+C50</f>
        <v>3.4</v>
      </c>
      <c r="D48" s="9">
        <f>D49+D50</f>
        <v>3.4</v>
      </c>
      <c r="E48" s="9">
        <f t="shared" ref="E48:E49" si="9">D48-C48</f>
        <v>0</v>
      </c>
      <c r="F48" s="9">
        <f t="shared" si="7"/>
        <v>100</v>
      </c>
      <c r="G48" s="9"/>
    </row>
    <row r="49" spans="1:7" ht="39" customHeight="1">
      <c r="A49" s="11" t="s">
        <v>93</v>
      </c>
      <c r="B49" s="3" t="s">
        <v>12</v>
      </c>
      <c r="C49" s="3">
        <v>3.4</v>
      </c>
      <c r="D49" s="3">
        <v>3.4</v>
      </c>
      <c r="E49" s="3">
        <f t="shared" si="9"/>
        <v>0</v>
      </c>
      <c r="F49" s="3">
        <f t="shared" si="7"/>
        <v>100</v>
      </c>
      <c r="G49" s="3"/>
    </row>
    <row r="50" spans="1:7" ht="39" customHeight="1">
      <c r="A50" s="11" t="s">
        <v>94</v>
      </c>
      <c r="B50" s="3" t="s">
        <v>12</v>
      </c>
      <c r="C50" s="3">
        <v>0</v>
      </c>
      <c r="D50" s="3">
        <v>0</v>
      </c>
      <c r="E50" s="3">
        <f t="shared" ref="E50" si="10">D50-C50</f>
        <v>0</v>
      </c>
      <c r="F50" s="3" t="e">
        <f t="shared" si="7"/>
        <v>#DIV/0!</v>
      </c>
      <c r="G50" s="3"/>
    </row>
    <row r="51" spans="1:7" ht="39" customHeight="1">
      <c r="A51" s="8" t="s">
        <v>13</v>
      </c>
      <c r="B51" s="9" t="s">
        <v>10</v>
      </c>
      <c r="C51" s="9">
        <f>C52+C53</f>
        <v>0</v>
      </c>
      <c r="D51" s="9">
        <f>D52+D53</f>
        <v>0</v>
      </c>
      <c r="E51" s="9">
        <f t="shared" ref="E51:E52" si="11">D51-C51</f>
        <v>0</v>
      </c>
      <c r="F51" s="9">
        <v>0</v>
      </c>
      <c r="G51" s="9"/>
    </row>
    <row r="52" spans="1:7" ht="39" customHeight="1">
      <c r="A52" s="11" t="s">
        <v>93</v>
      </c>
      <c r="B52" s="3" t="s">
        <v>10</v>
      </c>
      <c r="C52" s="3">
        <v>0</v>
      </c>
      <c r="D52" s="3">
        <v>0</v>
      </c>
      <c r="E52" s="3">
        <f t="shared" si="11"/>
        <v>0</v>
      </c>
      <c r="F52" s="3">
        <v>0</v>
      </c>
      <c r="G52" s="3"/>
    </row>
    <row r="53" spans="1:7" ht="39" customHeight="1">
      <c r="A53" s="11" t="s">
        <v>94</v>
      </c>
      <c r="B53" s="3" t="s">
        <v>10</v>
      </c>
      <c r="C53" s="3">
        <v>0</v>
      </c>
      <c r="D53" s="3">
        <v>0</v>
      </c>
      <c r="E53" s="3">
        <f t="shared" ref="E53" si="12">D53-C53</f>
        <v>0</v>
      </c>
      <c r="F53" s="3">
        <v>0</v>
      </c>
      <c r="G53" s="3"/>
    </row>
    <row r="54" spans="1:7" ht="39" customHeight="1">
      <c r="A54" s="8" t="s">
        <v>33</v>
      </c>
      <c r="B54" s="3" t="s">
        <v>0</v>
      </c>
      <c r="C54" s="3" t="s">
        <v>1</v>
      </c>
      <c r="D54" s="3" t="s">
        <v>2</v>
      </c>
      <c r="E54" s="3" t="s">
        <v>3</v>
      </c>
      <c r="F54" s="3" t="s">
        <v>4</v>
      </c>
      <c r="G54" s="3" t="s">
        <v>5</v>
      </c>
    </row>
    <row r="55" spans="1:7" ht="39" customHeight="1">
      <c r="A55" s="11" t="s">
        <v>93</v>
      </c>
      <c r="B55" s="3" t="s">
        <v>6</v>
      </c>
      <c r="C55" s="13">
        <v>10000</v>
      </c>
      <c r="D55" s="13">
        <v>10000</v>
      </c>
      <c r="E55" s="13">
        <f t="shared" ref="E55" si="13">D55-C55</f>
        <v>0</v>
      </c>
      <c r="F55" s="13">
        <f>D55/C55*100</f>
        <v>100</v>
      </c>
      <c r="G55" s="9"/>
    </row>
    <row r="56" spans="1:7" ht="39" customHeight="1">
      <c r="A56" s="11" t="s">
        <v>94</v>
      </c>
      <c r="B56" s="3" t="s">
        <v>6</v>
      </c>
      <c r="C56" s="13">
        <v>7359</v>
      </c>
      <c r="D56" s="13">
        <v>7359</v>
      </c>
      <c r="E56" s="13">
        <f t="shared" ref="E56" si="14">D56-C56</f>
        <v>0</v>
      </c>
      <c r="F56" s="13">
        <f>D56/C56*100</f>
        <v>100</v>
      </c>
      <c r="G56" s="9"/>
    </row>
    <row r="57" spans="1:7" ht="18.75" customHeight="1">
      <c r="A57" s="8" t="s">
        <v>14</v>
      </c>
      <c r="B57" s="9" t="s">
        <v>6</v>
      </c>
      <c r="C57" s="12">
        <f>C55+C56</f>
        <v>17359</v>
      </c>
      <c r="D57" s="12">
        <f>D55+D56</f>
        <v>17359</v>
      </c>
      <c r="E57" s="12">
        <f t="shared" ref="E57:F57" si="15">E55</f>
        <v>0</v>
      </c>
      <c r="F57" s="12">
        <f t="shared" si="15"/>
        <v>100</v>
      </c>
      <c r="G57" s="9"/>
    </row>
    <row r="58" spans="1:7">
      <c r="A58" s="35"/>
      <c r="B58" s="38"/>
      <c r="C58" s="37"/>
      <c r="D58" s="37"/>
      <c r="E58" s="37"/>
      <c r="F58" s="37"/>
      <c r="G58" s="38"/>
    </row>
    <row r="59" spans="1:7">
      <c r="A59" s="35"/>
      <c r="B59" s="38"/>
      <c r="C59" s="37"/>
      <c r="D59" s="37"/>
      <c r="E59" s="37"/>
      <c r="F59" s="37"/>
      <c r="G59" s="38"/>
    </row>
    <row r="60" spans="1:7" ht="18" customHeight="1">
      <c r="A60" s="40" t="s">
        <v>100</v>
      </c>
      <c r="B60" s="40"/>
      <c r="C60" s="40"/>
      <c r="D60" s="40"/>
      <c r="E60" s="40"/>
      <c r="F60" s="14"/>
      <c r="G60" s="14" t="s">
        <v>101</v>
      </c>
    </row>
    <row r="61" spans="1:7" ht="18" customHeight="1">
      <c r="A61" s="34"/>
      <c r="B61" s="34"/>
      <c r="C61" s="34"/>
      <c r="D61" s="34"/>
      <c r="E61" s="34"/>
      <c r="F61" s="14"/>
      <c r="G61" s="14"/>
    </row>
    <row r="62" spans="1:7" ht="18" customHeight="1">
      <c r="A62" s="40" t="s">
        <v>108</v>
      </c>
      <c r="B62" s="40"/>
      <c r="C62" s="40"/>
      <c r="D62" s="40"/>
      <c r="E62" s="40"/>
      <c r="F62" s="40"/>
      <c r="G62" s="14" t="s">
        <v>107</v>
      </c>
    </row>
    <row r="65" spans="1:7">
      <c r="A65" s="40" t="s">
        <v>98</v>
      </c>
      <c r="B65" s="40"/>
      <c r="C65" s="40"/>
      <c r="D65" s="40"/>
      <c r="E65" s="40"/>
      <c r="F65" s="40"/>
      <c r="G65" s="14" t="s">
        <v>99</v>
      </c>
    </row>
    <row r="67" spans="1:7">
      <c r="A67" s="40" t="s">
        <v>35</v>
      </c>
      <c r="B67" s="40"/>
      <c r="C67" s="40"/>
      <c r="D67" s="40"/>
      <c r="E67" s="40"/>
      <c r="F67" s="40"/>
      <c r="G67" s="14" t="s">
        <v>44</v>
      </c>
    </row>
    <row r="68" spans="1:7">
      <c r="A68" s="15"/>
      <c r="B68" s="15"/>
      <c r="C68" s="15"/>
      <c r="D68" s="15"/>
      <c r="E68" s="15"/>
      <c r="F68" s="15"/>
      <c r="G68" s="15"/>
    </row>
    <row r="80" spans="1:7" ht="103.5" customHeight="1"/>
    <row r="81" spans="1:1">
      <c r="A81" s="16"/>
    </row>
    <row r="82" spans="1:1">
      <c r="A82" s="16"/>
    </row>
  </sheetData>
  <mergeCells count="13">
    <mergeCell ref="A60:E60"/>
    <mergeCell ref="A67:F67"/>
    <mergeCell ref="A8:G8"/>
    <mergeCell ref="B15:G15"/>
    <mergeCell ref="A23:G23"/>
    <mergeCell ref="A24:G24"/>
    <mergeCell ref="A25:G25"/>
    <mergeCell ref="B22:G22"/>
    <mergeCell ref="A41:G41"/>
    <mergeCell ref="A42:G42"/>
    <mergeCell ref="A43:G43"/>
    <mergeCell ref="A65:F65"/>
    <mergeCell ref="A62:F62"/>
  </mergeCells>
  <pageMargins left="0.19685039370078741" right="0.19685039370078741" top="0.39370078740157483" bottom="0.39370078740157483" header="0.31496062992125984" footer="0.3149606299212598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3"/>
  <sheetViews>
    <sheetView tabSelected="1" view="pageBreakPreview" topLeftCell="A25" zoomScaleNormal="100" zoomScaleSheetLayoutView="100" workbookViewId="0">
      <selection activeCell="F38" sqref="F38"/>
    </sheetView>
  </sheetViews>
  <sheetFormatPr defaultColWidth="8.85546875" defaultRowHeight="12.75"/>
  <cols>
    <col min="1" max="1" width="28.42578125" style="1" customWidth="1"/>
    <col min="2" max="2" width="10.5703125" style="1" customWidth="1"/>
    <col min="3" max="3" width="20.85546875" style="1" customWidth="1"/>
    <col min="4" max="4" width="16.7109375" style="1" customWidth="1"/>
    <col min="5" max="5" width="18" style="1" customWidth="1"/>
    <col min="6" max="6" width="22.7109375" style="1" customWidth="1"/>
    <col min="7" max="7" width="35" style="1" customWidth="1"/>
    <col min="8" max="16384" width="8.85546875" style="1"/>
  </cols>
  <sheetData>
    <row r="1" spans="1:7">
      <c r="G1" s="2" t="s">
        <v>45</v>
      </c>
    </row>
    <row r="2" spans="1:7">
      <c r="G2" s="2" t="s">
        <v>50</v>
      </c>
    </row>
    <row r="3" spans="1:7">
      <c r="G3" s="2" t="s">
        <v>46</v>
      </c>
    </row>
    <row r="4" spans="1:7">
      <c r="G4" s="2" t="s">
        <v>47</v>
      </c>
    </row>
    <row r="5" spans="1:7">
      <c r="G5" s="2" t="s">
        <v>48</v>
      </c>
    </row>
    <row r="6" spans="1:7">
      <c r="G6" s="2" t="s">
        <v>49</v>
      </c>
    </row>
    <row r="7" spans="1:7">
      <c r="G7" s="2" t="s">
        <v>51</v>
      </c>
    </row>
    <row r="8" spans="1:7" ht="41.45" customHeight="1">
      <c r="A8" s="41" t="s">
        <v>63</v>
      </c>
      <c r="B8" s="41"/>
      <c r="C8" s="41"/>
      <c r="D8" s="41"/>
      <c r="E8" s="41"/>
      <c r="F8" s="41"/>
      <c r="G8" s="41"/>
    </row>
    <row r="9" spans="1:7" customFormat="1" ht="15.75">
      <c r="A9" s="17"/>
      <c r="B9" s="18" t="s">
        <v>52</v>
      </c>
      <c r="C9" s="18"/>
      <c r="D9" s="19" t="s">
        <v>53</v>
      </c>
      <c r="E9" s="18"/>
    </row>
    <row r="10" spans="1:7" customFormat="1" ht="15" customHeight="1">
      <c r="A10" s="17"/>
      <c r="B10" s="18" t="s">
        <v>19</v>
      </c>
      <c r="C10" s="18"/>
      <c r="D10" s="19" t="s">
        <v>62</v>
      </c>
      <c r="E10" s="18"/>
    </row>
    <row r="11" spans="1:7" customFormat="1" ht="15.75">
      <c r="A11" s="17"/>
      <c r="B11" s="18" t="s">
        <v>54</v>
      </c>
      <c r="C11" s="18"/>
      <c r="D11" s="19" t="s">
        <v>55</v>
      </c>
      <c r="E11" s="18"/>
    </row>
    <row r="12" spans="1:7" customFormat="1" ht="15.75">
      <c r="A12" s="17"/>
      <c r="B12" s="18" t="s">
        <v>57</v>
      </c>
      <c r="C12" s="18"/>
      <c r="D12" s="19" t="s">
        <v>56</v>
      </c>
      <c r="E12" s="18"/>
    </row>
    <row r="13" spans="1:7" customFormat="1" ht="15.75">
      <c r="A13" s="17"/>
      <c r="B13" s="18" t="s">
        <v>58</v>
      </c>
      <c r="C13" s="18"/>
      <c r="D13" s="19" t="s">
        <v>59</v>
      </c>
      <c r="E13" s="18"/>
    </row>
    <row r="14" spans="1:7" customFormat="1" ht="15.75">
      <c r="A14" s="17"/>
      <c r="B14" s="18" t="s">
        <v>60</v>
      </c>
      <c r="C14" s="18"/>
      <c r="D14" s="19" t="s">
        <v>61</v>
      </c>
      <c r="E14" s="18"/>
    </row>
    <row r="15" spans="1:7" ht="144.75" customHeight="1">
      <c r="B15" s="42" t="s">
        <v>83</v>
      </c>
      <c r="C15" s="42"/>
      <c r="D15" s="42"/>
      <c r="E15" s="42"/>
      <c r="F15" s="42"/>
      <c r="G15" s="42"/>
    </row>
    <row r="17" spans="1:8" ht="56.25" customHeight="1">
      <c r="A17" s="3" t="s">
        <v>64</v>
      </c>
      <c r="B17" s="3" t="s">
        <v>65</v>
      </c>
      <c r="C17" s="3" t="s">
        <v>66</v>
      </c>
      <c r="D17" s="3" t="s">
        <v>2</v>
      </c>
      <c r="E17" s="3" t="s">
        <v>67</v>
      </c>
      <c r="F17" s="3" t="s">
        <v>68</v>
      </c>
      <c r="G17" s="3" t="s">
        <v>69</v>
      </c>
    </row>
    <row r="18" spans="1:8" s="5" customFormat="1" ht="18.75" customHeight="1">
      <c r="A18" s="4">
        <v>1</v>
      </c>
      <c r="B18" s="4">
        <v>2</v>
      </c>
      <c r="C18" s="4">
        <v>3</v>
      </c>
      <c r="D18" s="4">
        <v>4</v>
      </c>
      <c r="E18" s="4">
        <v>5</v>
      </c>
      <c r="F18" s="4">
        <v>8</v>
      </c>
      <c r="G18" s="4">
        <v>9</v>
      </c>
    </row>
    <row r="19" spans="1:8" s="5" customFormat="1" ht="35.25" customHeight="1">
      <c r="A19" s="25" t="s">
        <v>70</v>
      </c>
      <c r="B19" s="27" t="s">
        <v>71</v>
      </c>
      <c r="C19" s="26">
        <v>633583</v>
      </c>
      <c r="D19" s="26">
        <v>633583</v>
      </c>
      <c r="E19" s="26">
        <f>D19-C19</f>
        <v>0</v>
      </c>
      <c r="F19" s="24">
        <f>D19/C19*100</f>
        <v>100</v>
      </c>
      <c r="G19" s="24"/>
    </row>
    <row r="20" spans="1:8" s="5" customFormat="1" ht="35.25" customHeight="1">
      <c r="A20" s="25" t="s">
        <v>88</v>
      </c>
      <c r="B20" s="27" t="s">
        <v>71</v>
      </c>
      <c r="C20" s="26">
        <v>17359</v>
      </c>
      <c r="D20" s="26">
        <v>17359</v>
      </c>
      <c r="E20" s="26"/>
      <c r="F20" s="24"/>
      <c r="G20" s="24"/>
    </row>
    <row r="21" spans="1:8" s="6" customFormat="1" ht="36.75" customHeight="1">
      <c r="A21" s="21" t="s">
        <v>72</v>
      </c>
      <c r="B21" s="28" t="s">
        <v>71</v>
      </c>
      <c r="C21" s="23">
        <f>C19+C20</f>
        <v>650942</v>
      </c>
      <c r="D21" s="23">
        <f>D19+D20</f>
        <v>650942</v>
      </c>
      <c r="E21" s="20">
        <f>D21-C21</f>
        <v>0</v>
      </c>
      <c r="F21" s="20">
        <f>D21/C21*100</f>
        <v>100</v>
      </c>
      <c r="G21" s="20"/>
    </row>
    <row r="22" spans="1:8" s="6" customFormat="1" ht="36.75" customHeight="1">
      <c r="A22" s="21" t="s">
        <v>73</v>
      </c>
      <c r="B22" s="47" t="s">
        <v>84</v>
      </c>
      <c r="C22" s="48"/>
      <c r="D22" s="48"/>
      <c r="E22" s="48"/>
      <c r="F22" s="48"/>
      <c r="G22" s="49"/>
    </row>
    <row r="23" spans="1:8" s="7" customFormat="1" ht="23.25" customHeight="1">
      <c r="A23" s="43" t="s">
        <v>74</v>
      </c>
      <c r="B23" s="44"/>
      <c r="C23" s="44"/>
      <c r="D23" s="44"/>
      <c r="E23" s="44"/>
      <c r="F23" s="44"/>
      <c r="G23" s="45"/>
    </row>
    <row r="24" spans="1:8" s="7" customFormat="1" ht="58.5" customHeight="1">
      <c r="A24" s="44" t="s">
        <v>82</v>
      </c>
      <c r="B24" s="44"/>
      <c r="C24" s="44"/>
      <c r="D24" s="44"/>
      <c r="E24" s="44"/>
      <c r="F24" s="44"/>
      <c r="G24" s="44"/>
    </row>
    <row r="25" spans="1:8" s="7" customFormat="1" ht="34.5" customHeight="1">
      <c r="A25" s="46" t="s">
        <v>85</v>
      </c>
      <c r="B25" s="46"/>
      <c r="C25" s="46"/>
      <c r="D25" s="46"/>
      <c r="E25" s="46"/>
      <c r="F25" s="46"/>
      <c r="G25" s="46"/>
    </row>
    <row r="26" spans="1:8" ht="54" customHeight="1">
      <c r="A26" s="3" t="s">
        <v>75</v>
      </c>
      <c r="B26" s="3" t="s">
        <v>65</v>
      </c>
      <c r="C26" s="3" t="s">
        <v>66</v>
      </c>
      <c r="D26" s="3" t="s">
        <v>2</v>
      </c>
      <c r="E26" s="3" t="s">
        <v>67</v>
      </c>
      <c r="F26" s="3" t="s">
        <v>68</v>
      </c>
      <c r="G26" s="3" t="s">
        <v>69</v>
      </c>
    </row>
    <row r="27" spans="1:8" s="7" customFormat="1" ht="33.75" customHeight="1">
      <c r="A27" s="10" t="s">
        <v>76</v>
      </c>
      <c r="B27" s="29" t="s">
        <v>77</v>
      </c>
      <c r="C27" s="9">
        <f>C28+C29</f>
        <v>2</v>
      </c>
      <c r="D27" s="9">
        <f>D28+D29</f>
        <v>2</v>
      </c>
      <c r="E27" s="9">
        <f t="shared" ref="E27:E37" si="0">D27-C27</f>
        <v>0</v>
      </c>
      <c r="F27" s="9">
        <f>D27/C27*100</f>
        <v>100</v>
      </c>
      <c r="G27" s="9"/>
      <c r="H27" s="1"/>
    </row>
    <row r="28" spans="1:8" s="7" customFormat="1" ht="38.25">
      <c r="A28" s="11" t="s">
        <v>86</v>
      </c>
      <c r="B28" s="32" t="s">
        <v>77</v>
      </c>
      <c r="C28" s="3">
        <v>1</v>
      </c>
      <c r="D28" s="3">
        <v>1</v>
      </c>
      <c r="E28" s="3">
        <f t="shared" si="0"/>
        <v>0</v>
      </c>
      <c r="F28" s="3">
        <f>D28/C28*100</f>
        <v>100</v>
      </c>
      <c r="G28" s="3"/>
    </row>
    <row r="29" spans="1:8" s="7" customFormat="1" ht="63.75">
      <c r="A29" s="11" t="s">
        <v>87</v>
      </c>
      <c r="B29" s="32" t="s">
        <v>77</v>
      </c>
      <c r="C29" s="3">
        <v>1</v>
      </c>
      <c r="D29" s="3">
        <v>1</v>
      </c>
      <c r="E29" s="3">
        <f t="shared" ref="E29" si="1">D29-C29</f>
        <v>0</v>
      </c>
      <c r="F29" s="3">
        <f>D29/C29*100</f>
        <v>100</v>
      </c>
      <c r="G29" s="3"/>
    </row>
    <row r="30" spans="1:8" ht="42.75" customHeight="1">
      <c r="A30" s="8" t="s">
        <v>79</v>
      </c>
      <c r="B30" s="30" t="s">
        <v>78</v>
      </c>
      <c r="C30" s="9">
        <f>C31+C32</f>
        <v>3.4</v>
      </c>
      <c r="D30" s="9">
        <f>D31+D32</f>
        <v>3.4</v>
      </c>
      <c r="E30" s="9">
        <f t="shared" si="0"/>
        <v>0</v>
      </c>
      <c r="F30" s="9">
        <f>D30/C30*100</f>
        <v>100</v>
      </c>
      <c r="G30" s="9"/>
    </row>
    <row r="31" spans="1:8" ht="38.25">
      <c r="A31" s="11" t="s">
        <v>86</v>
      </c>
      <c r="B31" s="31" t="s">
        <v>78</v>
      </c>
      <c r="C31" s="3">
        <v>3.4</v>
      </c>
      <c r="D31" s="3">
        <v>3.4</v>
      </c>
      <c r="E31" s="3">
        <f t="shared" si="0"/>
        <v>0</v>
      </c>
      <c r="F31" s="3">
        <f>D31/C31*100</f>
        <v>100</v>
      </c>
      <c r="G31" s="3"/>
    </row>
    <row r="32" spans="1:8" ht="63.75">
      <c r="A32" s="11" t="s">
        <v>87</v>
      </c>
      <c r="B32" s="31" t="s">
        <v>78</v>
      </c>
      <c r="C32" s="3">
        <v>0</v>
      </c>
      <c r="D32" s="3">
        <v>0</v>
      </c>
      <c r="E32" s="3">
        <f t="shared" ref="E32" si="2">D32-C32</f>
        <v>0</v>
      </c>
      <c r="F32" s="3" t="e">
        <f>D32/C32*100</f>
        <v>#DIV/0!</v>
      </c>
      <c r="G32" s="3"/>
    </row>
    <row r="33" spans="1:11" ht="27.75" customHeight="1">
      <c r="A33" s="33" t="s">
        <v>80</v>
      </c>
      <c r="B33" s="29" t="s">
        <v>77</v>
      </c>
      <c r="C33" s="9">
        <f>C34+C35</f>
        <v>0</v>
      </c>
      <c r="D33" s="9">
        <f>D34+D35</f>
        <v>0</v>
      </c>
      <c r="E33" s="9">
        <f t="shared" si="0"/>
        <v>0</v>
      </c>
      <c r="F33" s="9">
        <v>0</v>
      </c>
      <c r="G33" s="9"/>
    </row>
    <row r="34" spans="1:11" ht="38.25">
      <c r="A34" s="11" t="s">
        <v>86</v>
      </c>
      <c r="B34" s="32" t="s">
        <v>77</v>
      </c>
      <c r="C34" s="3">
        <v>0</v>
      </c>
      <c r="D34" s="3">
        <v>0</v>
      </c>
      <c r="E34" s="3">
        <f t="shared" ref="E34:E35" si="3">D34-C34</f>
        <v>0</v>
      </c>
      <c r="F34" s="3" t="e">
        <f>D34/C34*100</f>
        <v>#DIV/0!</v>
      </c>
      <c r="G34" s="3"/>
    </row>
    <row r="35" spans="1:11" ht="63.75">
      <c r="A35" s="11" t="s">
        <v>87</v>
      </c>
      <c r="B35" s="32" t="s">
        <v>77</v>
      </c>
      <c r="C35" s="3">
        <v>0</v>
      </c>
      <c r="D35" s="3">
        <v>0</v>
      </c>
      <c r="E35" s="3">
        <f t="shared" si="3"/>
        <v>0</v>
      </c>
      <c r="F35" s="3" t="e">
        <f>D35/C35*100</f>
        <v>#DIV/0!</v>
      </c>
      <c r="G35" s="3"/>
    </row>
    <row r="36" spans="1:11" ht="51.75" customHeight="1">
      <c r="A36" s="8" t="s">
        <v>64</v>
      </c>
      <c r="B36" s="3" t="s">
        <v>65</v>
      </c>
      <c r="C36" s="3" t="s">
        <v>66</v>
      </c>
      <c r="D36" s="3" t="s">
        <v>2</v>
      </c>
      <c r="E36" s="3" t="s">
        <v>67</v>
      </c>
      <c r="F36" s="3" t="s">
        <v>68</v>
      </c>
      <c r="G36" s="3" t="s">
        <v>69</v>
      </c>
      <c r="K36" s="1" t="s">
        <v>15</v>
      </c>
    </row>
    <row r="37" spans="1:11" ht="38.25">
      <c r="A37" s="11" t="s">
        <v>86</v>
      </c>
      <c r="B37" s="27" t="s">
        <v>71</v>
      </c>
      <c r="C37" s="13">
        <v>550000</v>
      </c>
      <c r="D37" s="13">
        <v>550000</v>
      </c>
      <c r="E37" s="13">
        <f t="shared" si="0"/>
        <v>0</v>
      </c>
      <c r="F37" s="13">
        <f>D37/C37*100</f>
        <v>100</v>
      </c>
      <c r="G37" s="9"/>
    </row>
    <row r="38" spans="1:11" ht="63.75">
      <c r="A38" s="11" t="s">
        <v>87</v>
      </c>
      <c r="B38" s="27" t="s">
        <v>71</v>
      </c>
      <c r="C38" s="13">
        <v>66224</v>
      </c>
      <c r="D38" s="13">
        <v>66224</v>
      </c>
      <c r="E38" s="13">
        <f t="shared" ref="E38" si="4">D38-C38</f>
        <v>0</v>
      </c>
      <c r="F38" s="13">
        <f>D38/C38*100</f>
        <v>100</v>
      </c>
      <c r="G38" s="9"/>
    </row>
    <row r="39" spans="1:11" ht="39" customHeight="1">
      <c r="A39" s="8" t="s">
        <v>72</v>
      </c>
      <c r="B39" s="28" t="s">
        <v>71</v>
      </c>
      <c r="C39" s="12">
        <f>C37+C38</f>
        <v>616224</v>
      </c>
      <c r="D39" s="12">
        <f>D37+D38</f>
        <v>616224</v>
      </c>
      <c r="E39" s="12">
        <f t="shared" ref="E39:F39" si="5">E37</f>
        <v>0</v>
      </c>
      <c r="F39" s="12">
        <f t="shared" si="5"/>
        <v>100</v>
      </c>
      <c r="G39" s="9"/>
    </row>
    <row r="40" spans="1:11">
      <c r="A40" s="35"/>
      <c r="B40" s="36"/>
      <c r="C40" s="37"/>
      <c r="D40" s="37"/>
      <c r="E40" s="37"/>
      <c r="F40" s="37"/>
      <c r="G40" s="38"/>
    </row>
    <row r="41" spans="1:11">
      <c r="A41" s="43" t="s">
        <v>90</v>
      </c>
      <c r="B41" s="44"/>
      <c r="C41" s="44"/>
      <c r="D41" s="44"/>
      <c r="E41" s="44"/>
      <c r="F41" s="44"/>
      <c r="G41" s="45"/>
    </row>
    <row r="42" spans="1:11" ht="58.5" customHeight="1">
      <c r="A42" s="44" t="s">
        <v>82</v>
      </c>
      <c r="B42" s="44"/>
      <c r="C42" s="44"/>
      <c r="D42" s="44"/>
      <c r="E42" s="44"/>
      <c r="F42" s="44"/>
      <c r="G42" s="44"/>
    </row>
    <row r="43" spans="1:11" ht="31.5" customHeight="1">
      <c r="A43" s="46" t="s">
        <v>89</v>
      </c>
      <c r="B43" s="46"/>
      <c r="C43" s="46"/>
      <c r="D43" s="46"/>
      <c r="E43" s="46"/>
      <c r="F43" s="46"/>
      <c r="G43" s="46"/>
    </row>
    <row r="44" spans="1:11" ht="39" customHeight="1">
      <c r="A44" s="3" t="s">
        <v>75</v>
      </c>
      <c r="B44" s="3" t="s">
        <v>65</v>
      </c>
      <c r="C44" s="3" t="s">
        <v>66</v>
      </c>
      <c r="D44" s="3" t="s">
        <v>2</v>
      </c>
      <c r="E44" s="3" t="s">
        <v>67</v>
      </c>
      <c r="F44" s="3" t="s">
        <v>68</v>
      </c>
      <c r="G44" s="3" t="s">
        <v>69</v>
      </c>
    </row>
    <row r="45" spans="1:11" ht="39" customHeight="1">
      <c r="A45" s="10" t="s">
        <v>76</v>
      </c>
      <c r="B45" s="29" t="s">
        <v>77</v>
      </c>
      <c r="C45" s="9">
        <f>C46+C47</f>
        <v>2</v>
      </c>
      <c r="D45" s="9">
        <f>D46+D47</f>
        <v>2</v>
      </c>
      <c r="E45" s="9">
        <f t="shared" ref="E45:E46" si="6">D45-C45</f>
        <v>0</v>
      </c>
      <c r="F45" s="9">
        <f t="shared" ref="F45:F50" si="7">D45/C45*100</f>
        <v>100</v>
      </c>
      <c r="G45" s="9"/>
    </row>
    <row r="46" spans="1:11" ht="39" customHeight="1">
      <c r="A46" s="11" t="s">
        <v>86</v>
      </c>
      <c r="B46" s="32" t="s">
        <v>77</v>
      </c>
      <c r="C46" s="3">
        <v>1</v>
      </c>
      <c r="D46" s="3">
        <v>1</v>
      </c>
      <c r="E46" s="3">
        <f t="shared" si="6"/>
        <v>0</v>
      </c>
      <c r="F46" s="3">
        <f t="shared" si="7"/>
        <v>100</v>
      </c>
      <c r="G46" s="3"/>
    </row>
    <row r="47" spans="1:11" ht="39" customHeight="1">
      <c r="A47" s="11" t="s">
        <v>87</v>
      </c>
      <c r="B47" s="32" t="s">
        <v>77</v>
      </c>
      <c r="C47" s="3">
        <v>1</v>
      </c>
      <c r="D47" s="3">
        <v>1</v>
      </c>
      <c r="E47" s="3">
        <f t="shared" ref="E47" si="8">D47-C47</f>
        <v>0</v>
      </c>
      <c r="F47" s="3">
        <f t="shared" si="7"/>
        <v>100</v>
      </c>
      <c r="G47" s="3"/>
    </row>
    <row r="48" spans="1:11" ht="39" customHeight="1">
      <c r="A48" s="8" t="s">
        <v>79</v>
      </c>
      <c r="B48" s="30" t="s">
        <v>78</v>
      </c>
      <c r="C48" s="9">
        <f>C49+C50</f>
        <v>3.4</v>
      </c>
      <c r="D48" s="9">
        <f>D49+D50</f>
        <v>3.4</v>
      </c>
      <c r="E48" s="9">
        <f t="shared" ref="E48:E50" si="9">D48-C48</f>
        <v>0</v>
      </c>
      <c r="F48" s="9">
        <f t="shared" si="7"/>
        <v>100</v>
      </c>
      <c r="G48" s="9"/>
    </row>
    <row r="49" spans="1:7" ht="39" customHeight="1">
      <c r="A49" s="11" t="s">
        <v>86</v>
      </c>
      <c r="B49" s="31" t="s">
        <v>78</v>
      </c>
      <c r="C49" s="3">
        <v>3.4</v>
      </c>
      <c r="D49" s="3">
        <v>3.4</v>
      </c>
      <c r="E49" s="3">
        <f t="shared" si="9"/>
        <v>0</v>
      </c>
      <c r="F49" s="3">
        <f t="shared" si="7"/>
        <v>100</v>
      </c>
      <c r="G49" s="3"/>
    </row>
    <row r="50" spans="1:7" ht="39" customHeight="1">
      <c r="A50" s="11" t="s">
        <v>87</v>
      </c>
      <c r="B50" s="31" t="s">
        <v>78</v>
      </c>
      <c r="C50" s="3">
        <v>0</v>
      </c>
      <c r="D50" s="3">
        <v>0</v>
      </c>
      <c r="E50" s="3">
        <f t="shared" si="9"/>
        <v>0</v>
      </c>
      <c r="F50" s="3" t="e">
        <f t="shared" si="7"/>
        <v>#DIV/0!</v>
      </c>
      <c r="G50" s="3"/>
    </row>
    <row r="51" spans="1:7" ht="39" customHeight="1">
      <c r="A51" s="33" t="s">
        <v>80</v>
      </c>
      <c r="B51" s="29" t="s">
        <v>77</v>
      </c>
      <c r="C51" s="9">
        <f>C52+C53</f>
        <v>0</v>
      </c>
      <c r="D51" s="9">
        <f>D52+D53</f>
        <v>0</v>
      </c>
      <c r="E51" s="9">
        <f t="shared" ref="E51:E52" si="10">D51-C51</f>
        <v>0</v>
      </c>
      <c r="F51" s="9">
        <v>0</v>
      </c>
      <c r="G51" s="9"/>
    </row>
    <row r="52" spans="1:7" ht="39" customHeight="1">
      <c r="A52" s="11" t="s">
        <v>86</v>
      </c>
      <c r="B52" s="32" t="s">
        <v>77</v>
      </c>
      <c r="C52" s="3">
        <v>0</v>
      </c>
      <c r="D52" s="3">
        <v>0</v>
      </c>
      <c r="E52" s="3">
        <f t="shared" si="10"/>
        <v>0</v>
      </c>
      <c r="F52" s="3">
        <v>0</v>
      </c>
      <c r="G52" s="3"/>
    </row>
    <row r="53" spans="1:7" ht="39" customHeight="1">
      <c r="A53" s="11" t="s">
        <v>87</v>
      </c>
      <c r="B53" s="32" t="s">
        <v>77</v>
      </c>
      <c r="C53" s="3">
        <v>0</v>
      </c>
      <c r="D53" s="3">
        <v>0</v>
      </c>
      <c r="E53" s="3">
        <f t="shared" ref="E53" si="11">D53-C53</f>
        <v>0</v>
      </c>
      <c r="F53" s="3">
        <v>0</v>
      </c>
      <c r="G53" s="3"/>
    </row>
    <row r="54" spans="1:7" ht="39" customHeight="1">
      <c r="A54" s="8" t="s">
        <v>64</v>
      </c>
      <c r="B54" s="3" t="s">
        <v>65</v>
      </c>
      <c r="C54" s="3" t="s">
        <v>66</v>
      </c>
      <c r="D54" s="3" t="s">
        <v>2</v>
      </c>
      <c r="E54" s="3" t="s">
        <v>67</v>
      </c>
      <c r="F54" s="3" t="s">
        <v>68</v>
      </c>
      <c r="G54" s="3" t="s">
        <v>69</v>
      </c>
    </row>
    <row r="55" spans="1:7" ht="39" customHeight="1">
      <c r="A55" s="11" t="s">
        <v>86</v>
      </c>
      <c r="B55" s="27" t="s">
        <v>71</v>
      </c>
      <c r="C55" s="13">
        <v>10000</v>
      </c>
      <c r="D55" s="13">
        <v>10000</v>
      </c>
      <c r="E55" s="13">
        <f>D55-C55</f>
        <v>0</v>
      </c>
      <c r="F55" s="13">
        <f>D55/C55*100</f>
        <v>100</v>
      </c>
      <c r="G55" s="9"/>
    </row>
    <row r="56" spans="1:7" ht="39" customHeight="1">
      <c r="A56" s="11" t="s">
        <v>87</v>
      </c>
      <c r="B56" s="27" t="s">
        <v>71</v>
      </c>
      <c r="C56" s="13">
        <v>7359</v>
      </c>
      <c r="D56" s="13">
        <v>7359</v>
      </c>
      <c r="E56" s="13">
        <f>D56-C56</f>
        <v>0</v>
      </c>
      <c r="F56" s="13">
        <f>D56/C56*100</f>
        <v>100</v>
      </c>
      <c r="G56" s="9"/>
    </row>
    <row r="57" spans="1:7" ht="25.5">
      <c r="A57" s="8" t="s">
        <v>72</v>
      </c>
      <c r="B57" s="28" t="s">
        <v>71</v>
      </c>
      <c r="C57" s="12">
        <f>C55+C56</f>
        <v>17359</v>
      </c>
      <c r="D57" s="12">
        <f>D55+D56</f>
        <v>17359</v>
      </c>
      <c r="E57" s="12">
        <f t="shared" ref="E57:F57" si="12">E55</f>
        <v>0</v>
      </c>
      <c r="F57" s="12">
        <f t="shared" si="12"/>
        <v>100</v>
      </c>
      <c r="G57" s="9"/>
    </row>
    <row r="58" spans="1:7">
      <c r="A58" s="35"/>
      <c r="B58" s="36"/>
      <c r="C58" s="37"/>
      <c r="D58" s="37"/>
      <c r="E58" s="37"/>
      <c r="F58" s="37"/>
      <c r="G58" s="38"/>
    </row>
    <row r="59" spans="1:7">
      <c r="A59" s="35"/>
      <c r="B59" s="36"/>
      <c r="C59" s="37"/>
      <c r="D59" s="37"/>
      <c r="E59" s="37"/>
      <c r="F59" s="37"/>
      <c r="G59" s="38"/>
    </row>
    <row r="60" spans="1:7" ht="18" customHeight="1">
      <c r="A60" s="40" t="s">
        <v>103</v>
      </c>
      <c r="B60" s="40"/>
      <c r="C60" s="40"/>
      <c r="D60" s="40"/>
      <c r="E60" s="40"/>
      <c r="F60" s="14"/>
      <c r="G60" s="14" t="s">
        <v>104</v>
      </c>
    </row>
    <row r="63" spans="1:7">
      <c r="A63" s="40" t="s">
        <v>106</v>
      </c>
      <c r="B63" s="40"/>
      <c r="C63" s="40"/>
      <c r="D63" s="40"/>
      <c r="E63" s="40"/>
      <c r="F63" s="40"/>
      <c r="G63" s="14" t="s">
        <v>107</v>
      </c>
    </row>
    <row r="66" spans="1:7">
      <c r="A66" s="40" t="s">
        <v>105</v>
      </c>
      <c r="B66" s="40"/>
      <c r="C66" s="40"/>
      <c r="D66" s="40"/>
      <c r="E66" s="40"/>
      <c r="F66" s="40"/>
      <c r="G66" s="14" t="s">
        <v>102</v>
      </c>
    </row>
    <row r="68" spans="1:7">
      <c r="A68" s="40" t="s">
        <v>81</v>
      </c>
      <c r="B68" s="40"/>
      <c r="C68" s="40"/>
      <c r="D68" s="40"/>
      <c r="E68" s="40"/>
      <c r="F68" s="40"/>
      <c r="G68" s="14" t="s">
        <v>44</v>
      </c>
    </row>
    <row r="69" spans="1:7">
      <c r="A69" s="15"/>
      <c r="B69" s="15"/>
      <c r="C69" s="15"/>
      <c r="D69" s="15"/>
      <c r="E69" s="15"/>
      <c r="F69" s="15"/>
      <c r="G69" s="15"/>
    </row>
    <row r="81" spans="1:1" ht="103.5" customHeight="1"/>
    <row r="82" spans="1:1">
      <c r="A82" s="16"/>
    </row>
    <row r="83" spans="1:1">
      <c r="A83" s="16"/>
    </row>
  </sheetData>
  <mergeCells count="13">
    <mergeCell ref="A60:E60"/>
    <mergeCell ref="A68:F68"/>
    <mergeCell ref="A8:G8"/>
    <mergeCell ref="B15:G15"/>
    <mergeCell ref="B22:G22"/>
    <mergeCell ref="A23:G23"/>
    <mergeCell ref="A24:G24"/>
    <mergeCell ref="A25:G25"/>
    <mergeCell ref="A41:G41"/>
    <mergeCell ref="A42:G42"/>
    <mergeCell ref="A43:G43"/>
    <mergeCell ref="A66:F66"/>
    <mergeCell ref="A63:F63"/>
  </mergeCells>
  <pageMargins left="0.19685039370078741" right="0.19685039370078741" top="0.39370078740157483" bottom="0.3937007874015748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229-рус</vt:lpstr>
      <vt:lpstr>229-каз</vt:lpstr>
      <vt:lpstr>'229-каз'!Область_печати</vt:lpstr>
      <vt:lpstr>'229-рус'!Область_печати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Комп1</dc:creator>
  <cp:lastModifiedBy>Energetika20</cp:lastModifiedBy>
  <cp:lastPrinted>2020-02-12T12:05:16Z</cp:lastPrinted>
  <dcterms:created xsi:type="dcterms:W3CDTF">2019-01-28T05:00:01Z</dcterms:created>
  <dcterms:modified xsi:type="dcterms:W3CDTF">2020-02-12T12:05:16Z</dcterms:modified>
</cp:coreProperties>
</file>