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315" windowWidth="22650" windowHeight="8955"/>
  </bookViews>
  <sheets>
    <sheet name="КАЗ" sheetId="1" r:id="rId1"/>
    <sheet name="РУС" sheetId="3" r:id="rId2"/>
  </sheets>
  <definedNames>
    <definedName name="_GoBack" localSheetId="0">КАЗ!#REF!</definedName>
    <definedName name="_GoBack" localSheetId="1">РУС!#REF!</definedName>
    <definedName name="_xlnm.Print_Area" localSheetId="0">КАЗ!$A$1:$H$1213</definedName>
    <definedName name="_xlnm.Print_Area" localSheetId="1">РУС!$A$1:$H$1215</definedName>
  </definedNames>
  <calcPr calcId="145621" refMode="R1C1"/>
</workbook>
</file>

<file path=xl/calcChain.xml><?xml version="1.0" encoding="utf-8"?>
<calcChain xmlns="http://schemas.openxmlformats.org/spreadsheetml/2006/main">
  <c r="G15" i="1" l="1"/>
  <c r="F15" i="1"/>
  <c r="E15" i="1"/>
  <c r="D15" i="1"/>
  <c r="G169" i="1"/>
  <c r="G200" i="1"/>
  <c r="G231" i="1"/>
  <c r="F169" i="1"/>
  <c r="F200" i="1"/>
  <c r="F231" i="1"/>
  <c r="E169" i="1"/>
  <c r="E200" i="1"/>
  <c r="E231" i="1"/>
  <c r="D169" i="1"/>
  <c r="D200" i="1"/>
  <c r="D231" i="1"/>
  <c r="G294" i="1"/>
  <c r="F294" i="1"/>
  <c r="E294" i="1"/>
  <c r="D294" i="1"/>
  <c r="G301" i="1"/>
  <c r="G527" i="1"/>
  <c r="G756" i="1"/>
  <c r="G757" i="1"/>
  <c r="F301" i="1"/>
  <c r="F527" i="1"/>
  <c r="F756" i="1"/>
  <c r="F757" i="1"/>
  <c r="E301" i="1"/>
  <c r="E527" i="1"/>
  <c r="E756" i="1"/>
  <c r="E757" i="1"/>
  <c r="D301" i="1"/>
  <c r="D527" i="1"/>
  <c r="D756" i="1"/>
  <c r="D757" i="1"/>
  <c r="D1209" i="1"/>
  <c r="G1209" i="1"/>
  <c r="F1209" i="1"/>
  <c r="E1209" i="1"/>
  <c r="G295" i="3"/>
  <c r="F295" i="3"/>
  <c r="E295" i="3"/>
  <c r="D295" i="3"/>
  <c r="G198" i="3"/>
  <c r="G229" i="3"/>
  <c r="F198" i="3"/>
  <c r="F229" i="3"/>
  <c r="E198" i="3"/>
  <c r="E229" i="3"/>
  <c r="D198" i="3"/>
  <c r="D229" i="3"/>
  <c r="E158" i="3" l="1"/>
  <c r="D158" i="3"/>
  <c r="D1210" i="3"/>
  <c r="D159" i="3" s="1"/>
  <c r="E1210" i="3"/>
  <c r="E159" i="3" s="1"/>
  <c r="D160" i="3" l="1"/>
  <c r="G167" i="3"/>
  <c r="H167" i="3"/>
  <c r="F167" i="3"/>
  <c r="D167" i="3"/>
  <c r="H757" i="3" l="1"/>
  <c r="G757" i="3"/>
  <c r="H229" i="3" l="1"/>
  <c r="H200" i="1" l="1"/>
  <c r="H198" i="3"/>
  <c r="E167" i="3"/>
  <c r="H1209" i="1" l="1"/>
  <c r="F1210" i="3" l="1"/>
  <c r="H294" i="1" l="1"/>
  <c r="H295" i="3" l="1"/>
  <c r="F159" i="3" l="1"/>
  <c r="F161" i="1"/>
  <c r="F160" i="1"/>
  <c r="F158" i="3"/>
  <c r="E161" i="1"/>
  <c r="G161" i="1"/>
  <c r="H161" i="1"/>
  <c r="D161" i="1"/>
  <c r="H301" i="1"/>
  <c r="H231" i="1"/>
  <c r="H169" i="1"/>
  <c r="H15" i="1"/>
  <c r="D13" i="3"/>
  <c r="E13" i="3"/>
  <c r="F13" i="3"/>
  <c r="G13" i="3"/>
  <c r="H13" i="3"/>
  <c r="G1210" i="3"/>
  <c r="G159" i="3" s="1"/>
  <c r="H1210" i="3"/>
  <c r="H159" i="3" s="1"/>
  <c r="H158" i="3"/>
  <c r="G158" i="3"/>
  <c r="E160" i="3" l="1"/>
  <c r="F160" i="3"/>
  <c r="G160" i="3"/>
  <c r="H160" i="3"/>
  <c r="H160" i="1"/>
  <c r="G160" i="1"/>
  <c r="E160" i="1"/>
  <c r="E162" i="1" s="1"/>
  <c r="D160" i="1"/>
  <c r="D162" i="1" l="1"/>
  <c r="G162" i="1"/>
  <c r="F162" i="1"/>
  <c r="H162" i="1"/>
</calcChain>
</file>

<file path=xl/sharedStrings.xml><?xml version="1.0" encoding="utf-8"?>
<sst xmlns="http://schemas.openxmlformats.org/spreadsheetml/2006/main" count="4818" uniqueCount="791">
  <si>
    <t>Строительство системы водоснабжения с.Енбек Аксуского района</t>
  </si>
  <si>
    <t>Реконструкция и строительство системы водоснабжения с.Арасан Аксуского района 2 очередь</t>
  </si>
  <si>
    <t>Строительство системы водоснабжения с.Актубек Алакольского района</t>
  </si>
  <si>
    <t>Строительство системы водоснабжения с.Кольбай  Алакольского района</t>
  </si>
  <si>
    <t>Реконструкция и строительство систем водоснабжения с.Ушбулак Алакольского района</t>
  </si>
  <si>
    <t>Строительство системы водоснабжения с.Жыланды Алакольского района</t>
  </si>
  <si>
    <t>Реконструкция и строительство систем водоснабжения с.Балапанов Алакольского района</t>
  </si>
  <si>
    <t>Реконструкция и строительство систем водоснабжения с.Лепсы Алакольского района</t>
  </si>
  <si>
    <t>Реконструкция водопроводной сети с.Бура Балхашского района</t>
  </si>
  <si>
    <t>Реконструкция и строительство системы водоснабжения с.Бакбакты Балхашского района</t>
  </si>
  <si>
    <t>Реконструкция и строительство системы водоснабжения с.Жидели Балхашского района</t>
  </si>
  <si>
    <t>Реконструкция и строительство системы водоснабжения с.Нурлы Енбекшиказахского района</t>
  </si>
  <si>
    <t>Реконструкция и строительство системы водоснабжения с.Екпинды Ескельдинского района</t>
  </si>
  <si>
    <t>Строительство системы водоснабжения с.Жендик Ескельдинского района</t>
  </si>
  <si>
    <t>Строительство системы водоснабжения с.Коржымбай Ескельдинского района</t>
  </si>
  <si>
    <t>Строительство системы водоснабжения с.Боктерли Ескельдинского района</t>
  </si>
  <si>
    <t>Реконструкция и строительство системы водоснабжения с.Коктобе Ескельдинского района</t>
  </si>
  <si>
    <t>Реконструкция и строительство системы водоснабжения с.Бигаш Ескельдинского района</t>
  </si>
  <si>
    <t>Реконструкция и строительство  системы водоснабжения с.Жетысу Ескельдинского района</t>
  </si>
  <si>
    <t>Реконструкция и строительство системы водоснабжения с.Каратальск Ескельдинского района</t>
  </si>
  <si>
    <t xml:space="preserve">Реконструкция  системы водоснабжения с.Сураншы батыр Жамбылского района </t>
  </si>
  <si>
    <t>Реконструкция и строительство системы водоснабжения с.Каракастек Жамбылского района</t>
  </si>
  <si>
    <t>Реконструкция и строительство системы водоснабжения с.Кокдала  Жамбылского района</t>
  </si>
  <si>
    <t>Реконструкция и строительство системы водоснабжения с.Караарша Жамбылского района</t>
  </si>
  <si>
    <t>Реконструкция и строительство системы водоснабжения с.Айдарлы Жамбылского района</t>
  </si>
  <si>
    <t>Реконструкция и строительство системы водоснабжения с.Ульгули Жамбылского района</t>
  </si>
  <si>
    <t>Реконструкция и строительство системы водоснабжения с.Жанакурылыс Жамбылского района</t>
  </si>
  <si>
    <t>Реконструкция и строительство системы водоснабжения с.Каргалы 3-я зона Жамбылского района</t>
  </si>
  <si>
    <t xml:space="preserve">Строительство и реконструкция водопровода и бурение скважин в п.Коянкус Илийского района </t>
  </si>
  <si>
    <t>Реконструкция и строительство систем  водоснабжения с.Покровка Илийского района Алматинской области</t>
  </si>
  <si>
    <r>
      <t>Реконструкция и строительство систем канализации и КНС п. Отеген батыр  Илийского района  Алматинской</t>
    </r>
    <r>
      <rPr>
        <sz val="10"/>
        <color indexed="8"/>
        <rFont val="Consolas"/>
        <family val="3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области</t>
    </r>
  </si>
  <si>
    <t>Реконструкция и строительство системы водоснабжения с.Караой Илийского района</t>
  </si>
  <si>
    <t>Реконструкция и строительство системы водоснабжения с.Жаугашты Илийского района</t>
  </si>
  <si>
    <t>Строительство и реконструкция водопровода и бурение скважины в с.Жанадаур  Илийского района</t>
  </si>
  <si>
    <t xml:space="preserve">Строительство и реконструкция водопровода и бурение скважины в с.М.Туймебаева  Илийского района  </t>
  </si>
  <si>
    <t>Строительство и реконструкция водопровода и бурение скважины в с.Жана Талап  Илийского района</t>
  </si>
  <si>
    <t>Строительство и реконструкция системы канализации п.Абай Карасайского района</t>
  </si>
  <si>
    <t>Реконструкция и строительство системы водоснабжения  с.Кокозек Карасайского района</t>
  </si>
  <si>
    <t>Реконструкция и строительство напорно-самотечного коллектора от моста на трассе Алматы-Бишкек до с.Батан Карасайского района</t>
  </si>
  <si>
    <t>Реконструкция и строительство системы водоснабжения  с.Кыргауылды Карасайского района</t>
  </si>
  <si>
    <t>Реконструкция и строительство системы канализаций с.Кыргауылды Карасайского района</t>
  </si>
  <si>
    <t>Строительство системы водоснабжения с.Ушкомей Каратальского  района</t>
  </si>
  <si>
    <t>Строительство системы водоснабжения с.Кокдала Каратальского  района</t>
  </si>
  <si>
    <t>Строительство системы водоснабжения с.Акжар Каратальского  района</t>
  </si>
  <si>
    <t>Строительство системы водоснабжения с.Каракум Каратальского  района</t>
  </si>
  <si>
    <t xml:space="preserve">Реконструкция и строительство системы водоснабжения с.Жылыбулак Каратальского района  </t>
  </si>
  <si>
    <t>Реконструкция и строительство системы водоснабжения с.Архарлы Кербулакского района</t>
  </si>
  <si>
    <t>Строительство системы водоснабжения с.Тастыбастау Кербулакского района</t>
  </si>
  <si>
    <t>Реконструкция и строительство системы водоснабжения с.Енбекшиказах Коксуского района</t>
  </si>
  <si>
    <t>Подключение системы водоснабжения п.Балпык би к каптажу с.Мамбет Коксуского района</t>
  </si>
  <si>
    <t>Реконструкция и строительство системы водоснабжения с.Какпак Райымбекского района</t>
  </si>
  <si>
    <t>Реконструкция и строительство  системы водоснабжения с.Тополевка Саркандского района</t>
  </si>
  <si>
    <t>Реконструкция и строительство системы водоснабжения с.Еркин Саркандского района</t>
  </si>
  <si>
    <t>Реконструкция и строительство системы водоснабжения с.Бакалы Саркандского района</t>
  </si>
  <si>
    <t>Реконструкция и строительство системы водоснабжения с.Казыбаев Саркандского района</t>
  </si>
  <si>
    <t>Строительство системы водоснабжения с.Береке Талгарского района</t>
  </si>
  <si>
    <t>Реконструкция и строительство системы водоснабжения с.Еркин Талгарского района</t>
  </si>
  <si>
    <t>Строительство системы водоснабжения с.Теренкара Талгарского района</t>
  </si>
  <si>
    <t>Строительство системы водоснабжения с.Остемир Талгарского района</t>
  </si>
  <si>
    <t>Строительство системы водоснабжения с.Еламан Талгарского района</t>
  </si>
  <si>
    <t>Реконструкция водозаборного сооружения в с.Рудничный г.Текели</t>
  </si>
  <si>
    <t>Реконструкция и строительство системы водоснабжения ст. Коскудык, ст. Таскум, ст. Кулан-Тобе, ст. Боктер г.Капшагай</t>
  </si>
  <si>
    <t xml:space="preserve">Реконструкция и строительство системы водоснабжения с.Ават Енбекшиказахского района </t>
  </si>
  <si>
    <t xml:space="preserve">Реконструкция и строительство канализационных сетей с. Алмалы Енбекшиказахского района </t>
  </si>
  <si>
    <t xml:space="preserve">Реконструкция и строительство системы водоснабжения с. Чарын Уйгурского района </t>
  </si>
  <si>
    <t>Строительство системы водоснабжения с.Тарас Аксуского района</t>
  </si>
  <si>
    <t>Строительство системы водоснабжения с.Ащыбулак Аксуского района</t>
  </si>
  <si>
    <t xml:space="preserve">Реконструкция и строительство системы водоснабжения с.Кокозек Аксуского района </t>
  </si>
  <si>
    <t xml:space="preserve">Строительство системы водоснабжения с.Шолакозек  Аксуского района </t>
  </si>
  <si>
    <t xml:space="preserve">Реконструкция и строительство системы водоснабжения с.Карашилик  Аксуского района </t>
  </si>
  <si>
    <t>Реконструкция и строительство систем водоснабжения с.Карлыгаш Алакольского района</t>
  </si>
  <si>
    <t xml:space="preserve">Реконструкция и строительство системы водоснабжения с.Баканас Балхашского района </t>
  </si>
  <si>
    <t>Реконструкция и строительство системы водоснабжения с.Топар Балхашского района</t>
  </si>
  <si>
    <t>Строительство системы дренажа в с.Шелек Енбекшиказахского района</t>
  </si>
  <si>
    <t>Строительство системы дренажа в с.Маловодное Енбекшиказахского района</t>
  </si>
  <si>
    <t xml:space="preserve">Строительство системы водоснабжения с.Орнек Енбекшиказахского района </t>
  </si>
  <si>
    <t xml:space="preserve">Строительство системы водоснабжения с.Кульжинское Енбекшиказахского района </t>
  </si>
  <si>
    <t>Строительство системы водоснабжения с.Екпинды Енбекшиказахского района</t>
  </si>
  <si>
    <t>Строительство системы водоснабжения с.Казатком Енбекшиказахского района</t>
  </si>
  <si>
    <t xml:space="preserve">Строительство системы водоснабжения с. Кольди Енбекшиказахского района  </t>
  </si>
  <si>
    <t>Строительство системы водоснабжения с.Шилибастау Жамбылского района Алматинской области</t>
  </si>
  <si>
    <t>Реконструкция и строительство системы водоснабжения с.Шиен Жамбылского района (2 очередь)</t>
  </si>
  <si>
    <t xml:space="preserve">Реконструкция и строительство системы водоснабжения с.Когамшыл Жамбылского района </t>
  </si>
  <si>
    <t>Строительство системы водоснабжения с.Кайназар Жамбылского района</t>
  </si>
  <si>
    <t xml:space="preserve">Бурение резервной скважины для обеспечения жилого комплекса "Асыл Арман" в Карасайском районе </t>
  </si>
  <si>
    <t xml:space="preserve">Строительство системы водоснабжения с.Жанаталап Каратальского района  </t>
  </si>
  <si>
    <t>Строительство системы водоснабжения с.Щилису Кербулакского района</t>
  </si>
  <si>
    <t>Строительство  системы водоснабжения с.Каспан Кербулакского района</t>
  </si>
  <si>
    <t>Строительство системы водоснабжения с.Каратал Коксуского района</t>
  </si>
  <si>
    <t xml:space="preserve">Реконструкция и строительство системы водоснабжения с.Жарлыозек Коксуского района </t>
  </si>
  <si>
    <t>Строительство системы водоснабжения с.Ардолайты Уйгурского района</t>
  </si>
  <si>
    <t>Строительство системы водоснабжения с.Кепебулак Уйгурского района</t>
  </si>
  <si>
    <t>Реконструкция скважинного водозабора в п.Арна г.Капшагай</t>
  </si>
  <si>
    <t xml:space="preserve">Разработка ПСД «Реконструкция и строительство системы водоснабжения с.Арасан Аксуского района </t>
  </si>
  <si>
    <t xml:space="preserve">Разработка ПСД «Реконструкция и строительство системы водоснабжения с.Ойтоган Аксуского района </t>
  </si>
  <si>
    <t xml:space="preserve">Разработка ПСД «Реконструкция и строительство системы водоснабжения с.Кокозек Аксуского района </t>
  </si>
  <si>
    <t>Разработка ПСД «Реконструкция и строительство системы водоснабжения с.Жыланды Алакольского района</t>
  </si>
  <si>
    <t>Разработка ПСД «Реконструкция и строительство системы водоснабжения с.Карлыгаш Алакольского района</t>
  </si>
  <si>
    <t>Разработка ПСД «Реконструкция и строительство системы канализации, строительство КОС на 3 тыс.м3/сут побережье оз.Алаколь Алакольского района</t>
  </si>
  <si>
    <t>Разработка ПСД «Реконструкция и строительство системы водоснабжения с.Бакбакты Балхашского района</t>
  </si>
  <si>
    <t>Разработка ПСД «Строительство группового водовода Енбекшиказахского района (1 очередь, 2 пусковой комплекс) района</t>
  </si>
  <si>
    <t xml:space="preserve">Разработка ПСД «Реконструкция и строительство системы водоснабжения с.Карабулак Ескельдинского района (в районе сахарного завода)» </t>
  </si>
  <si>
    <t>Разработка ПСД «Реконструкция и строительство системы водоснабжения с.Бактыбай  Ескельдинского района</t>
  </si>
  <si>
    <t>Разработка ПСД «Строительство системы водоснабжения с.Коржымбай Ескельдинского района»</t>
  </si>
  <si>
    <t xml:space="preserve">Разработка ПСД «Реконструкция и строительство системы водоснабжения с.Бирлик Жамбылского района </t>
  </si>
  <si>
    <t xml:space="preserve">Разработка ПСД «Строительство и реконструкция системы водоснабжения с.Жайсан Жамбылского района» </t>
  </si>
  <si>
    <t>Разработка ПСД «Реконструкция и строительство системы канализаций с.Кыргауылды Карасайского района</t>
  </si>
  <si>
    <t>Разработка ПСД «Реконструкция и строительство систем водоснабжения в с.Жандосова  (корректировка)</t>
  </si>
  <si>
    <t xml:space="preserve">Разработка ПСД «Реконструкция и строительство системы водоснабжения с.Бекболат Карасайского района </t>
  </si>
  <si>
    <t>Разработка ПСД «Реконструкция и строительство системы водоснабжения с.Кыргауылды Карасайского района Алматинской области</t>
  </si>
  <si>
    <t xml:space="preserve">Разработка ПСД «Реконструкция и строительство систем канализации с.Кайнар Карасайского района </t>
  </si>
  <si>
    <t xml:space="preserve">Разработка ПСД «Реконструкция и строительство системы канализации с.Абай Карасайского района» </t>
  </si>
  <si>
    <t>На разработку ПСД.«Реконструкция и строительство системы водоснабжения с.Турар Карасайского  района»</t>
  </si>
  <si>
    <t>Разработка ПСД «Реконструкция и строительство самотечного коллектора от моста трассы Алматы-Бишкек до с.Батан Карасайского района»</t>
  </si>
  <si>
    <t>Разработка ПСД «Реконструкция и строительство водовода от системы водоснабжения г.Уштобе с.Жылыбулак Каратальского района»</t>
  </si>
  <si>
    <t xml:space="preserve">Разработка ПСД «Реконструкция и строительство системы водоснабжения с.Сарыозек  Кербулакского района. 4 очередь» </t>
  </si>
  <si>
    <t xml:space="preserve">Разработка ПСД «Реконструкция и строительство водовода для повышения водообеспеченности с.Балпык би Коксуского района» </t>
  </si>
  <si>
    <t xml:space="preserve">Разработка ПСД «Реконструкция и строительство системы водоснабжения центральной части с.Балпык би Коксуского района Алматинской области»  </t>
  </si>
  <si>
    <t xml:space="preserve">Разработка ПСД «Реконструкция и строительство системы водоснабжения с.Алмалы Панфиловского района ( II-ой этап)» </t>
  </si>
  <si>
    <t>Разработка ПСД «Реконструкция и строительство системы водоснабжения с.Турпан Панфиловского района»</t>
  </si>
  <si>
    <t>Разработка ПСД «Реконструкция и строительство системы водоснабжения с.Кишишыган Панфиловского района»</t>
  </si>
  <si>
    <t>Разработка ПСД «Реконструкция и строительство  системы водоснабжения с.Кеген Райымбекского района»</t>
  </si>
  <si>
    <t>ГЭ «Реконструкция и строительство  системы водоснабжения с.Кеген Райымбекского района»</t>
  </si>
  <si>
    <t>ГЭ «Реконструкция и строительство  системы водоснабжения с.Кызылшекара Райымбекского района»</t>
  </si>
  <si>
    <t>Разработка ПСД «Реконструкция и строительство системы водоснабжения с.Тегистик Райымбекского района Алматинской области »</t>
  </si>
  <si>
    <t>Разработка ПСД «Реконструкция и строительство системы водоснабжения с.Еркин Сарканского района»</t>
  </si>
  <si>
    <t>Разработка ПСД «Реконструкция и строительство системы водоснабжения с.Казыбаев Сарканского района»</t>
  </si>
  <si>
    <t>На завершение ПСД, Реконструкция и строительство системы канализации с.Талдыбулак Талгарского района</t>
  </si>
  <si>
    <t>Разработка ПСД «Реконструкция и строительство системы водоснабжения с.Кольжат Уйгурского района»</t>
  </si>
  <si>
    <t>Разработка ПСД «Реконструкция и строительство системы водоснабжения ст. Коскудук, ст. Таскум, ст.Кулан-Тобе, ст. Боктер г.Капшагай (корректировка)»</t>
  </si>
  <si>
    <t xml:space="preserve">Разработка ПСД «Реконструкция канализационных очистных сооружений с.Заречное в г.Капшагай» </t>
  </si>
  <si>
    <t xml:space="preserve">Разработка ПСД «Строительство сетей водоснабжения "Уйтас" г.Талдыкорган» </t>
  </si>
  <si>
    <t xml:space="preserve">Разработка ПСД «Строительство системы водоснабжения Учхоз ЗВТ с подключением к сетям водоснабжения ИЖС "Шайкорган" и ИЖС "Северо-Западный район в г.Талдыкорган» </t>
  </si>
  <si>
    <t xml:space="preserve">Разработка ПСД «Строительство сетей водоснабжения с.Еркин  г.Талдыкорган» </t>
  </si>
  <si>
    <t>Разработка ПСД «Строительство сетей водоснабжения ИЖС 3 отделения г.Талдыкорган»</t>
  </si>
  <si>
    <t>Разработка ПСД «Строительство сетей водоснабжения д/о «Мерекелик» г.Талдыкорган»</t>
  </si>
  <si>
    <t>Разработка ПСД «Строительство сетей водоснабжения д/о «Агропромышленник» г.Талдыкорган»</t>
  </si>
  <si>
    <t>Разработка ПСД «Строительство сетей водоснабжения д/о «Сарыарка» г.Талдыкорган»</t>
  </si>
  <si>
    <t>Разработка ПСД «Строительство сетей водоснабжения д/о «Шайкорган» г.Талдыкорган»</t>
  </si>
  <si>
    <t>Разработка ПСД «Строительство сетей водоснабжения д/о «Алмалы» г.Талдыкорган»</t>
  </si>
  <si>
    <t>Строительство системы водоснабжения с.Архарлы Кербулакского района</t>
  </si>
  <si>
    <t>Строительство системы водоснабжения с.Таскудык Сарканского района</t>
  </si>
  <si>
    <t>Строительство системы водоснабжения с.Бирлик Сарканского района</t>
  </si>
  <si>
    <t>Строительство системы водоснабжения с.Караултобе Сарканского района</t>
  </si>
  <si>
    <t>БЮДЖЕТТІК БАҒДАРЛАМА</t>
  </si>
  <si>
    <t>Бюджеттік бағдарламаның қорытындылары</t>
  </si>
  <si>
    <t>Өлшем бірлігі</t>
  </si>
  <si>
    <t>Есепті жыл</t>
  </si>
  <si>
    <t>Жылдың нақтыланған жоспары</t>
  </si>
  <si>
    <t>Жоспарлы кезең</t>
  </si>
  <si>
    <t>Халықты орталықтандырылған сумен және су бұру қамтамасыз ету:</t>
  </si>
  <si>
    <t>адам</t>
  </si>
  <si>
    <t>Бюджеттік бағдарлама бойынша шығыстар, барлығы</t>
  </si>
  <si>
    <t>Бюджеттік бағдарлама бойынша шығыстар</t>
  </si>
  <si>
    <t>011 Республикалық бюджеттің есебінен трасферттер</t>
  </si>
  <si>
    <t>мың теңге</t>
  </si>
  <si>
    <t>015 Жергілікті бюджеттің есебінен трасферттер</t>
  </si>
  <si>
    <t>Жалпы бюджеттік бағдарлама бойынша шығыстар</t>
  </si>
  <si>
    <t>Тікелей нәтиже көрсеткіштері</t>
  </si>
  <si>
    <t>Жобаны іске асыру</t>
  </si>
  <si>
    <t>бірлік</t>
  </si>
  <si>
    <t>Сумен жабдықтау және кәріз желілерін салу және қайта құру</t>
  </si>
  <si>
    <t>Іске қосу</t>
  </si>
  <si>
    <t>шақырым</t>
  </si>
  <si>
    <t>Су тұтынусын құру</t>
  </si>
  <si>
    <t>мың.теңге</t>
  </si>
  <si>
    <t>Ақсу ауданының Қапал ауылындағы сумен жабдықтау жүйелерінің құрылысы және қайта жаңғырту</t>
  </si>
  <si>
    <t>Алматы облысы Ақсу ауданы Тарас ауылының сумен жабдықтау жүйесін реконструкциялау және салу</t>
  </si>
  <si>
    <t>Алматы облысы Aқcу ауданының Ащыбұлақ ауылындағы сумен жабдықтау жүйесін реконструкциялау және салу</t>
  </si>
  <si>
    <t>Алматы облысы Ақсу ауданының Ойтоған ауылындағы сумен жабдықтау жүйесін реконструкциялау және салу</t>
  </si>
  <si>
    <t>Алматы облысы Ақсу ауданы Көкөзек ауылының сумен жабдықтау жүйесін реконструкциялау және салу</t>
  </si>
  <si>
    <t>Алматы облысы Ақсу ауданы Шолақөзек ауылындағы сумен жабдықтау жүйесін реконструкциялау және салу</t>
  </si>
  <si>
    <t>Алматы облысы Ақсу ауданы Қарашілік ауылының сумен жабдықтау жүйесін реконструкциялау және салу</t>
  </si>
  <si>
    <t>Алматы облысы Ақсу ауданы Еңбек ауылының сумен жабдықтау жүйесін салу</t>
  </si>
  <si>
    <t>Алматы облысының Ақсу ауданы Арасан ауылында сумен жабдықтау жүйесін реконструкциялау және салу ІІ кезек</t>
  </si>
  <si>
    <t>Алматы облысы Алакөл ауданы Ақтүбек ауылының сумен жабдықтау жүйесін реконструкциялау және салу</t>
  </si>
  <si>
    <t>Алматы облысы Алакөл ауданының Қарлығаш ауылындағы сумен жабдықтау жүйесін реконструкциялау және салу</t>
  </si>
  <si>
    <t>Алматы облысы Алакөл ауданы Қазақстан ауылының сумен жабдықтау жүйесін реконструкциялау және құрылысы</t>
  </si>
  <si>
    <t>Алматы облысы Алакөл ауданының Көлбай ауылындағы сумен жабдықтау жүйесін салу</t>
  </si>
  <si>
    <t>Алматы облысы Алакөл ауданы Үшбұлақ ауылының сумен жабдықтау жүйесін реконструкциялау және құрылысы</t>
  </si>
  <si>
    <t>Алматы облысы Алакөл ауданының Жыланды ауылындағы сумен жабдықтау жүйесін салу</t>
  </si>
  <si>
    <t>Алматы облысы Алакөл ауданы Балапанов ауылының сумен жабдықтау жүйесін реконструкциялау және құрылысы</t>
  </si>
  <si>
    <t>Алматы облысы Алакөл ауданы Лепсы ауылының сумен жабдықтау жүйесін реконструкциялау және құрылысы</t>
  </si>
  <si>
    <t xml:space="preserve">Балқаш ауданы Бақанас ауылындағы сумен жабдықтау жүйелерінің құырылысы және қайта жаңғырту </t>
  </si>
  <si>
    <t>Балқаш ауданындағы Бұра ауылындағы су құбыры жүйесін қайта жаңғырту</t>
  </si>
  <si>
    <t xml:space="preserve">Балқаш ауданының Топар ауылындағы сумен жабдықтау жүйелерінің құрылысы және қайта жаңғыртылуы </t>
  </si>
  <si>
    <t>Балқаш ауданы Бақбақты ауылының сумен жабдықтау жүйесін реконструкциялау және салу</t>
  </si>
  <si>
    <t>Балқаш ауданы Жиделі ауылының сумен жабдықтау жүйесін реконструкциялау және салу</t>
  </si>
  <si>
    <t>Еңбекшіқазақ ауданының Алмалы ауылындағы канализация жүйелерін реконструкциялау және салу</t>
  </si>
  <si>
    <t>Еңбекшіқазақ ауданының Шелек ауылындағы кәріз жүйесінің құрылысы және қайта жаңғырту</t>
  </si>
  <si>
    <t xml:space="preserve">Еңбекшіқазақ ауданының Маловодное  ауылындағы дренаж жүйесінің құрылысы </t>
  </si>
  <si>
    <t xml:space="preserve">Еңбекшіқазақ ауданының Шелек ауылындағы дренаж жүйесінің құрылысы </t>
  </si>
  <si>
    <t>Еңбекшіқазақ ауданының Ават ауылындағы сумен жабдықтау жүйелерінің құрылысы және қайта жаңғырту</t>
  </si>
  <si>
    <t>Еңбекшіқазақ ауданы Өрнек ауылының сумен жабдықтау жүйесін салу</t>
  </si>
  <si>
    <t>Еңбекшіқазақ ауданы Ащысай ауылының сумен жабдықтау жүйесін салу</t>
  </si>
  <si>
    <t>Еңбекшіқазақ ауданы Екпенды ауылының сумен жабдықтау жүйесін реконструкциялау және салу</t>
  </si>
  <si>
    <t>Еңбекшіқазақ ауданы Қазатком ауылының сумен жабдықтау жүйесін реконструкциялау және салу</t>
  </si>
  <si>
    <t>Еңбекшіқазақ ауданының Нұрлы ауылындағы сумен жабдықтау жүйесін реконструкциялау және салу</t>
  </si>
  <si>
    <t>Еңбекшіқазақ ауданының Көлді ауылындағы сумен жабдықтау жүйесін реконструкциялау және салу</t>
  </si>
  <si>
    <t>Ескелді ауданының Екпенді ауылындағы сумен жабдықтау жүйесін реконструкциялау және салу</t>
  </si>
  <si>
    <t>Ескелді ауданының Жендік ауылындағы сумен жабдықтау жүйесін реконструкциялау және салу</t>
  </si>
  <si>
    <t>Ескелді ауданының Қоржымбай ауылындағы сумен жабдықтау жүйесін реконструкциялау және салу</t>
  </si>
  <si>
    <t>Ескелді ауданының Бөктерлі ауылындағы сумен жабдықтау жүйесін реконструкциялау және салу</t>
  </si>
  <si>
    <t>Ескелді ауданының Көктөбе ауылындағы сумен жабдықтау жүйесін реконструкциялау және салу</t>
  </si>
  <si>
    <t>Ескелді ауданының Биғаш ауылындағы сумен жабдықтау жүйесін реконструкциялау және салу</t>
  </si>
  <si>
    <t>Ескелді ауданының Жетысу ауылындағы сумен жабдықтау жүйесін реконструкциялау және салу</t>
  </si>
  <si>
    <t>Ескелді ауданының Каратальск ауылындағы сумен жабдықтау жүйесін реконструкциялау және салу</t>
  </si>
  <si>
    <t>Жамбыл ауданының Сұранші батыр ауылындағы сумен жабдықтау жүйесін  салу</t>
  </si>
  <si>
    <t>Жамбыл ауданының Щилибастау ауылындағы сумен жабдықтау жүйесін  салу</t>
  </si>
  <si>
    <t>Жамбыл ауданының Шиен ауылындағы сумен жабдықтау жүйесін реконструкциялау және салу</t>
  </si>
  <si>
    <t>Жамбыл ауданының Қоғамшыл ауылындағы сумен жабдықтау жүйесін реконструкциялау және салу</t>
  </si>
  <si>
    <t>Жамбыл ауданының Каракастек ауылындағы сумен жабдықтау жүйесін реконструкциялау және салу</t>
  </si>
  <si>
    <t>Жамбыл ауданының Қайназар ауылындағы сумен жабдықтау жүйесін реконструкциялау және салу</t>
  </si>
  <si>
    <t>Жамбыл ауданының Самсы ауылындағы сумен жабдықтау жүйесін реконструкциялау және салу</t>
  </si>
  <si>
    <t>Жамбыл ауданының Көкдала ауылындағы сумен жабдықтау жүйесін реконструкциялау және салу</t>
  </si>
  <si>
    <t>Жамбыл ауданының Қараарша ауылындағы сумен жабдықтау жүйесін реконструкциялау және салу</t>
  </si>
  <si>
    <t>Жамбыл ауданының Айдарлы ауылындағы сумен жабдықтау жүйесін реконструкциялау және салу</t>
  </si>
  <si>
    <t>Жамбыл ауданының Үлгілі ауылындағы сумен жабдықтау жүйесін реконструкциялау және салу</t>
  </si>
  <si>
    <t>Жамбыл ауданының Қаракастек ауылындағы сумен жабдықтау жүйесін реконструкциялау және салу</t>
  </si>
  <si>
    <t>Жамбыл ауданының Жаңақұрылыс ауылындағы сумен жабдықтау жүйесін реконструкциялау және салу</t>
  </si>
  <si>
    <t>Жамбыл аудандағы Қарғалы ауылында сумен жабдықтау жүйелерін реконструкциялау және салу. 3-аймақ</t>
  </si>
  <si>
    <t>Іле ауданы Қоянқұс кентінде су құбырын салу, реконструкциялау және ұңғымаларды бұрғылау</t>
  </si>
  <si>
    <t>Іле ауданының Покровка ауылындағы суменжабдықтау жүйелерінің құрылысы және қайта жаңғырту</t>
  </si>
  <si>
    <t>Алматы облысы Іле ауданының Өтеген батыр ауылындағы КСС және канализация жүйелерінің құрылысы және қайта жаңғырту</t>
  </si>
  <si>
    <t>Алматы облысының Қарасай ауданы Абай кентінде канализация жүйесін салу және реконструкциялау</t>
  </si>
  <si>
    <t>Алматы облысы Кербұлақ ауданы Сарыөзек ауылының канализация жүйесін реконструкциялау және салу</t>
  </si>
  <si>
    <t>Алматы облысы Кербұлақ ауданының Жаңалық ауылындағы сумен жабдықтау жүйелерін реконструкциялау және салу</t>
  </si>
  <si>
    <t>Алматы облысындағы Талғар топталған сутартқышының құрылысы және қайта жаңғырту. (2-ші кезең) Талғар топталған сутартқышына 12 ауылдық тұрғын мекендерін қосу. Белбұлақ ауылындағы (1-ші іске қосылатын кешен)</t>
  </si>
  <si>
    <t xml:space="preserve">Алматы облысы Талғар ауданы Нұра ауылындағы  Дулат  шағын ауданының, Төле би шағын ауданының, Бәйдібек шағын ауданының сумен жабдықтау жүйесін салу  </t>
  </si>
  <si>
    <t>Алматы облысы Талғар ауданының Кеңдала ауылындағы су құбыры желісін реконструкциялау және салу</t>
  </si>
  <si>
    <t>Алматы облысы Талғар ауданы Өстемір ауылының су құбырын салу</t>
  </si>
  <si>
    <t>Іле ауданы Караой ауылының сумен жабдықтау жүйесін реконструкциялау және салу</t>
  </si>
  <si>
    <t>Іле ауданы Жауғашты ауылының сумен жабдықтау жүйесін реконструкциялау және салу</t>
  </si>
  <si>
    <t>Іле ауданы Жаңадәуір кентінде суқұбырын салу, реконструкциялау және ұңғымаларды бұрғылау</t>
  </si>
  <si>
    <t>Іле ауданы Түймебаев кентінде суқұбырын салу, реконструкциялау және ұңғымаларды бұрғылау</t>
  </si>
  <si>
    <t>Іле ауданы Жаңа Талап ауылында суқұбырын салу, реконструкциялау және ұңғымаларды бұрғылау</t>
  </si>
  <si>
    <t>Алматы облысы Қарасай ауданы «Асыл Арман» тұрғын үй кешенін сумен жабдықтау үшін резервтік ұңғымасын бұрғылау</t>
  </si>
  <si>
    <t>Қарасай ауданының Көкөзек ауылындағы сумен жабдықтау жүйесін реконструкциялау және салу</t>
  </si>
  <si>
    <t>Қарасай ауданының Жаңатұрмыс ауылындағы сумен жабдықтау жүйесін реконструкциялау және салу</t>
  </si>
  <si>
    <t>Алматы-Бішкек тас жолының көпірінен Алматы облысы Қарасай ауданы Батан ауылына дейін арынды өздігінен ағатын коллекторды салу және реконструкциялау»</t>
  </si>
  <si>
    <t>Қарасай ауданының Қырғауылды ауылындағы сумен жабдықтау жүйесін реконструкциялау және салу</t>
  </si>
  <si>
    <t>Қарасай ауданының Қырғауылды ауылындағы кәріз жүйесін реконструкциялау және салу</t>
  </si>
  <si>
    <t>Қаратал ауданындағы Үшкөмей ауылының сумен жабдықтау жүйесін реконструкциялау және салу</t>
  </si>
  <si>
    <t>Алматы облысы Қаратал ауданы Жаңаталап және Айту ауылдарының сумен жабдықтау жүйелерін реконструкциялау және салу</t>
  </si>
  <si>
    <t>Қаратал ауданындағы Көкдала ауылының сумен жабдықтау жүйесін реконструкциялау және салу</t>
  </si>
  <si>
    <t>Қаратал ауданындағы Ақжар ауылының сумен жабдықтау жүйесін салу</t>
  </si>
  <si>
    <t xml:space="preserve">Кербұлақ ауданының Щилису ауылының сумен жабдықтау жүйесін реконструкциялау және салу. </t>
  </si>
  <si>
    <t>Алматы облысы Қаратал ауданы Жылыбұлақ ауылының сумен жабдықтау жүйесін реконструкциялау және салу</t>
  </si>
  <si>
    <t>Алматы облысы Қаратал ауданы Қарақұм ауылының сумен жабдықтау жүйесін реконструкциялау және салу</t>
  </si>
  <si>
    <t>Алматы облысы Кербұлақ ауданы Архарлы ауылында сумен жабдықтау жүйесін салу</t>
  </si>
  <si>
    <t>Алматы облысы Кербұлақ ауданы Тастыбастау ауылында сумен жабдықтау жүйесін салу</t>
  </si>
  <si>
    <t>Алматы облысы Кербұлақ ауданы Қаспан ауылының сумен жабдықтау жүйесін реконструкциялау және салу</t>
  </si>
  <si>
    <t>Алматы облысы Коксу ауданы Енбекшіказақ ауылының сумен жабдықтау жүйесін реконструкциялау және салу</t>
  </si>
  <si>
    <t>Көксу ауданы Балпық би ауылындағы сумен жабдықтау жүйесін  Мамбет аулынының бөгетіне қосу</t>
  </si>
  <si>
    <t>Алматы облысы Райымбек ауданы Қақпақ ауылының сумен жабдықтау жүйесін реконструкциялау және салу</t>
  </si>
  <si>
    <t>Алматы облысы Сарқан ауданының Тополевка ауылындағы сумен жабдықтау жүйелерін реконструкциялау және салу</t>
  </si>
  <si>
    <t>Алматы облысы Сарқан ауданының Еркін ауылындағы сумен жабдықтау жүйелерін реконструкциялау және салу</t>
  </si>
  <si>
    <t>Алматы облысы Сарқан ауданының Бақалы ауылындағы сумен жабдықтау жүйелерін реконструкциялау және салу</t>
  </si>
  <si>
    <t>Алматы облысы Сарқан ауданының Қазыбаев ауылындағы сумен жабдықтау жүйелерін реконструкциялау және салу</t>
  </si>
  <si>
    <t>Талғар ауданы Еркін ауылындағы сумен жабдықтау жүйесінің құрылысы және қайта жаңғырту</t>
  </si>
  <si>
    <t>Алматы облысы Талғар ауданы Береке ауылының сумен жабдықтау жүйесін реконструкциялау және салу</t>
  </si>
  <si>
    <t>Алматы облысы Талғар ауданының Туғанбай ауылында суқұбырын салу</t>
  </si>
  <si>
    <t>Алматы облысы Талғар ауданы Тереңқара ауылының сумен жабдықтау жүйесін салу</t>
  </si>
  <si>
    <t xml:space="preserve">Алматы облысы Талғар ауданы Еламан ауылының сумен жабдықтау жүйесін салу  </t>
  </si>
  <si>
    <t>Алматы облысы Ұйғыр ауданының Шарын ауылындағы сумен жабдықтау жүйелерінің құрылысы және қайта жаңғырту</t>
  </si>
  <si>
    <t>Рудничный ауылдық округінің су бұруды қайта жаңғырту</t>
  </si>
  <si>
    <t>Алматы облысы Қапшағай қаласының Қосқұдық, Тасқұм, Құлан-Төбе, Бөктер станциаларындағы сумен жабдықтау жүйелерінің құрылысы және жаңғырту</t>
  </si>
  <si>
    <t>Талдықорған қаласы ЖТҚ 3-ші бөлімше сумен жабдықтау желілерінің құрылысы</t>
  </si>
  <si>
    <t>Еңбекшіқазақ ауданының Ават ауылындағы суменжабдықтау жүйелерінің құрылысы және қайта жаңғырту</t>
  </si>
  <si>
    <t>Еңбекшіқазақ ауданының Ащысай ауылындағы сумен жабдықтау жүйелерін реконструкциялау және салу</t>
  </si>
  <si>
    <t>Жамбыл ауданы Қарақастек ауылының сумен жабдықтау жүйесінің құрылысы және қайта жаңғырту</t>
  </si>
  <si>
    <t>Жамбыл ауданы Қайназар ауылының сумен жабдықтау жүйесінің құрылысы және қайта жаңғырту</t>
  </si>
  <si>
    <t>Жамбыл ауданы Самсы ауылының сумен жабдықтау жүйесінің құрылысы және қайта жаңғырту</t>
  </si>
  <si>
    <t>Іле ауданының Өтеген батыр ауылындағы КСС және канализация жүйелерінің құрылысы және қайта жаңғырту</t>
  </si>
  <si>
    <t>Кербұлақ ауданының Жаналық ауылындағы канализация жүйелерінің құрылысы және қайта жаңғырту</t>
  </si>
  <si>
    <t>Кербұлақ ауданы Сарыөзек ауылының канализация жүйесін реконструкциялау және салу</t>
  </si>
  <si>
    <t>Көксу ауданы Жарлыөзек ауылының сумен жабдықтау жүйесінің құрылысы және қайта жаңғырту</t>
  </si>
  <si>
    <t>Талғар топталған сутартқышының құрылысы және қайта жаңғырту. (2-ші кезең) Талғар топталған сутартқышына 12 ауылдық тұрғын мекендерін қосу. Белбұлақ ауылындағы (1-ші іске қосылатын кешен)</t>
  </si>
  <si>
    <t>Талғар ауданының Кеңдала ауылындағы су құбыры желісін реконструкциялау және салу</t>
  </si>
  <si>
    <t>Талғар ауданы Нұра ауылындағы  Дулат  шағын ауданының, Төле би шағын ауданының, Бәйдібек шағын ауданының сумен жабдықтау жүйесін салу</t>
  </si>
  <si>
    <t>Ұйғыр ауданы Шарын ауылының сумен жабдықтау жүйелерінің құрылысы және қайта жаңғырту</t>
  </si>
  <si>
    <t>Райымбек ауданы Сарыжаз ауылының сумен жабдықтау жүйесінің құрылысы және қайта жаңғырту</t>
  </si>
  <si>
    <t>Еңбекшіқазақ ауданы Кульджинское ауылының сумен жабдықтау жүйесін салу</t>
  </si>
  <si>
    <t>Алматы облысы Коксу ауданы Жарлыозек ауылының сумен жабдықтау жүйесін реконструкциялау және салу</t>
  </si>
  <si>
    <t>Алматы облысы Коксу ауданы Енбекшіқазақ ауылының сумен жабдықтау жүйесін реконструкциялау және салу</t>
  </si>
  <si>
    <t>Алматы облысы Сарқан ауданының Тасқұдық ауылындағы сумен жабдықтау жүйелерін реконструкциялау және салу</t>
  </si>
  <si>
    <t>Алматы облысы Сарқан ауданының Бірлік ауылындағы сумен жабдықтау жүйелерін реконструкциялау және салу</t>
  </si>
  <si>
    <t>Алматы облысы Ұйғыр ауданы Ардолайты ауылының сумен жабдықтау жүйесін реконструкциялау және салу</t>
  </si>
  <si>
    <t>Алматы облысы Ұйғыр ауданы Кепебулак ауылының сумен жабдықтау жүйесін реконструкциялау және салу</t>
  </si>
  <si>
    <t>Қапшағай қаласы Арна кентіндегі ұңғымалық тоғанды реконструкциялау</t>
  </si>
  <si>
    <t>Текелі қаласы Рудничный ауылдық округінің су бұруды қайта жаңғырту</t>
  </si>
  <si>
    <t>ЖСҚ әзірлеу Талдықорған қаласы Еркін ауылының сумен жабдықтау желілерінің құрылысы</t>
  </si>
  <si>
    <t>ЖСҚ әзірлеу Талдықорған қаласы Учхоз с/қ сумен жабдықтау желілерінің құрылысы</t>
  </si>
  <si>
    <t>ЖСҚ әзірлеу Талдықорған қаласы Уйтас с/қ сумен жабдықтау желілерінің құрылысы</t>
  </si>
  <si>
    <t xml:space="preserve">ЖСҚ әзірлеу «Алматы облысы Қапшағай қаласы Заречный ауылының канализациялық тазалау имараттарын реконструкциялау» </t>
  </si>
  <si>
    <t>ЖСҚ әзірлеу «Алматы облысы Қапшағай қаласының Қосқұдық, Тасқұм, Құлан-Төбе, Бөктер станциаларындағы сумен жабдықтау жүйелерінің құрылысы және жаңғырту»</t>
  </si>
  <si>
    <t xml:space="preserve">ЖСҚ әзірлеу «Алматы облысы Талғар ауданы Талдыбұлақ ауылындағы сумен жабдықтау жүйесін салу» </t>
  </si>
  <si>
    <t>ЖСҚ әзірлеу «Алматы облысы Сарқан ауданының Қазыбаев ауылындағы сумен жабдықтау жүйелерін реконструкциялау және салу»</t>
  </si>
  <si>
    <t>ЖСҚ әзірлеу «Алматы облысы Сарқан ауданының Еркін ауылындағы сумен жабдықтау жүйелерін реконструкциялау және салу»</t>
  </si>
  <si>
    <t>ЖСҚ әзірлеу «Алматы облысы Райымбек ауданы Кеген ауылының сумен жабдықтау жүйесін реконструкциялау және салу»</t>
  </si>
  <si>
    <t>ЖСҚ әзірлеу «Алматы облысы Райымбек ауданы Тегістік ауылының сумен жабдықтау жүйесін реконструкциялау және салу»</t>
  </si>
  <si>
    <t>ЖСҚ әзірлеу «Алматы облысы Райымбек ауданы Қызылшеқара ауылының сумен жабдықтау жүйесін реконструкциялау және салу»</t>
  </si>
  <si>
    <t>МС алу  «Алматы облысы Райымбек ауданы Кеген ауылының сумен жабдықтау жүйесін реконструкциялау және салу»</t>
  </si>
  <si>
    <t>ЖСҚ әзірлеу «Алматы облысы Панфилов ауданы Кишышыган ауылының сумен жабдықтау жүйесін реконструкциялау және салу»</t>
  </si>
  <si>
    <t>ЖСҚ әзірлеу «Алматы облысы Панфилов ауданы Турпан ауылының сумен жабдықтау жүйесін реконструкциялау және салу»</t>
  </si>
  <si>
    <t>ЖСҚ әзірлеу «Алматы облысы Панфилов ауданы Алмалы ауылының сумен жабдықтау жүйесін реконструкциялау және салу»</t>
  </si>
  <si>
    <t xml:space="preserve">ЖСҚ әзірлеу «Алматы облысы Коксу ауданының Балпық би ауылындағы суменжабдықтау жүйелерінің құрылысы және қайта жаңғырту»  </t>
  </si>
  <si>
    <t xml:space="preserve">ЖСҚ әзірлеу «Көксу ауданы, Балпық би ауылында сумен қамтамасыз етуді арттыру үшін су құбырын қайта құру және салу» </t>
  </si>
  <si>
    <t>ЖСҚ әзірлеу «Алматы облысы Қаратал ауданы Жылыбұлақ ауылының сумен жабдықтау жүйесін реконструкциялау және салу»</t>
  </si>
  <si>
    <t>ЖСҚ әзірлеу «Қарасай ауданының Тұрар ауылындағы сумен жабдықтау жүйесін реконструкциялау және салу»</t>
  </si>
  <si>
    <t xml:space="preserve">ЖСҚ әзірлеу «Алматы облысының Қарасай ауданы Абай кентінде канализация жүйесін салу және реконструкциялау» </t>
  </si>
  <si>
    <t xml:space="preserve">ЖСҚ әзірлеу «Қарасай ауданының Бекболат ауылындағы сумен жабдықтау жүйесін реконструкциялау және салу» </t>
  </si>
  <si>
    <t xml:space="preserve">ЖСҚ әзірлеу «Қарасай ауданының Жандосово ауылындағы сумен жабдықтау жүйесін реконструкциялау және салу» </t>
  </si>
  <si>
    <t xml:space="preserve">ЖСҚ әзірлеу «Жамбыл ауданының Жайсан ауылындағы сумен жабдықтау жүйесін  салу» </t>
  </si>
  <si>
    <t xml:space="preserve">ЖСҚ әзірлеу «Жамбыл ауданының Бірлік ауылындағы сумен жабдықтау жүйесін  салу» </t>
  </si>
  <si>
    <t>ЖСҚ әзірлеу «Ескелді ауданының Қоржымбай ауылындағы сумен жабдықтау жүйесін реконструкциялау және салу»</t>
  </si>
  <si>
    <t>ЖСҚ әзірлеу «Ескелді ауданының Бақтыбай ауылындағы сумен жабдықтау жүйесін реконструкциялау және салу»</t>
  </si>
  <si>
    <t>ЖСҚ әзірлеу «Ескелді ауданының Қарабұлақ ауылындағы сумен жабдықтау жүйесін реконструкциялау және салу»</t>
  </si>
  <si>
    <t>ЖСҚ әзірлеу «Алматы облысы Еңбекшіқазақ ауданының топталған сутартқышының құрылысы»</t>
  </si>
  <si>
    <t>ЖСҚ әзірлеу «Алматы облысы Балқаш ауданының Бақбақты ауылындағы сумен жабдықтау жүйесін реконструкциялау және салу»</t>
  </si>
  <si>
    <t>ЖСҚ әзірлеу «Алакөл ауданы Акши ауылындағы көл жағалауындағы 3 мың. м3/тәулігіне КТС құрылысы, кәріз жүйесінің құрылысы және қайта жаңғырту»</t>
  </si>
  <si>
    <t>Разработка ПСД «Алматы облысы Алакөл ауданы Жыланды ауылының сумен жабдықтау жүйесін реконструкциялау және құрылысы</t>
  </si>
  <si>
    <t>ЖСҚ әзірлеу «Алматы облысы Ақсу ауданы Кокозек ауылының сумен жабдықтау жүйесін реконструкциялау және салу»</t>
  </si>
  <si>
    <t>ЖСҚ әзірлеу «Алматы облысы Ақсу ауданы Арасан ауылының сумен жабдықтау жүйесін реконструкциялау және салу»</t>
  </si>
  <si>
    <t>БЮДЖЕТНАЯ ПРОГРАММА</t>
  </si>
  <si>
    <t>Конечные результаты бюджетной программы</t>
  </si>
  <si>
    <t>Единица измерения</t>
  </si>
  <si>
    <t>Отчетный год</t>
  </si>
  <si>
    <t>Уточненный план года</t>
  </si>
  <si>
    <t>Плановый период</t>
  </si>
  <si>
    <t>Охват населения централизованным водоснабжением/водоотведением:</t>
  </si>
  <si>
    <t>человек</t>
  </si>
  <si>
    <t>Реконструкция и строительство системы водоснабжения с.Капал Аксуского района Алматинской области</t>
  </si>
  <si>
    <t>Реконструкция и строительство системы водоснабжения с.Тарас Аксуского района Алматинской области</t>
  </si>
  <si>
    <t>Реконструкция и строительство системы водоснабжения с.Ащыбулак Аксуского района Алматинской области</t>
  </si>
  <si>
    <t>Реконструкция и строительство системы водоснабжения с.Ойтоган Аксуского района</t>
  </si>
  <si>
    <t>Реконструкция и строительство системы водоснабжения с.Кокозек Аксуского района</t>
  </si>
  <si>
    <t>Строительство системы водоснабжения с.Шолакозек  Аксуского района</t>
  </si>
  <si>
    <t>Реконструкция и строительство системы водоснабжения с.Карашилик  Аксуского района</t>
  </si>
  <si>
    <t>Строительство системы водоснабжения с.Карлыгаш Алакольского района</t>
  </si>
  <si>
    <t>Реконструкция и строительство системы водоснабжения с.Казахстан Алакольского района</t>
  </si>
  <si>
    <t>Реконструкция водопроводной сети с.Топар Балхашского района</t>
  </si>
  <si>
    <t>Реконструкция и строительство системы водоснабжения с.Ават Енбекшиказахского района Алматинской области</t>
  </si>
  <si>
    <t>Реконструкция и строительство канализационных сетей с. Алмалы Енбекшиказахского района Алматинской области</t>
  </si>
  <si>
    <r>
      <t>Реконструкция и строительство канализационных сетей с.Шелек Енбекшиказахского</t>
    </r>
    <r>
      <rPr>
        <sz val="10"/>
        <color indexed="8"/>
        <rFont val="Consolas"/>
        <family val="3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района  Алматинской области</t>
    </r>
  </si>
  <si>
    <r>
      <t>Строительство системы дренажа в с.Маловодное Енбекшиказахского</t>
    </r>
    <r>
      <rPr>
        <sz val="10"/>
        <color indexed="8"/>
        <rFont val="Consolas"/>
        <family val="3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района  Алматинской области</t>
    </r>
  </si>
  <si>
    <r>
      <t>Строительство системы дренажа в с.Шелек Енбекшиказахского</t>
    </r>
    <r>
      <rPr>
        <sz val="10"/>
        <color indexed="8"/>
        <rFont val="Consolas"/>
        <family val="3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района  Алматинской области</t>
    </r>
  </si>
  <si>
    <r>
      <t>Строительство системы водоснабжения с.Орнек Енбекшиказахского</t>
    </r>
    <r>
      <rPr>
        <sz val="10"/>
        <color indexed="8"/>
        <rFont val="Consolas"/>
        <family val="3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района  </t>
    </r>
  </si>
  <si>
    <r>
      <t>Строительство системы водоснабжения с.Ащысай Енбекшиказахского</t>
    </r>
    <r>
      <rPr>
        <sz val="10"/>
        <color indexed="8"/>
        <rFont val="Consolas"/>
        <family val="3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района  </t>
    </r>
  </si>
  <si>
    <t>Реконструкция и строительство системы водоснабжения с.Екпинды Енбекшиказахского района</t>
  </si>
  <si>
    <t>Реконструкция и строительство системы водоснабжения с.Казатком Енбекшиказахского района</t>
  </si>
  <si>
    <t xml:space="preserve">Строительство системы водоснабжения с.Щилибастау Жамбылского района </t>
  </si>
  <si>
    <t>Реконструкция и строительство системы водоснабжения с.Шиен Жамбылского района</t>
  </si>
  <si>
    <t>Реконструкция и строительство системы водоснабжения с.Когамшыл Жамбылского района</t>
  </si>
  <si>
    <t>Реконструкция и строительство системы водоснабжения с.Кайназар Жамбылского района</t>
  </si>
  <si>
    <t>Реконструкция и строительство системы водоснабжения с.Самсы Жамбылского района</t>
  </si>
  <si>
    <t>Бурение резервной скважины для обеспечения ЖК "Асыл Арман" Карасайский район</t>
  </si>
  <si>
    <t xml:space="preserve">Реконструкция и строительство системы водоснабжения с.Жанаталап и с.Айту Каратальского района  </t>
  </si>
  <si>
    <t xml:space="preserve">Строительство системы водоснабжения в с.Щилису Кербулакского района  </t>
  </si>
  <si>
    <t xml:space="preserve">Реконструкция и строительство системы канализации в с.Жаналык Кербулакского района  </t>
  </si>
  <si>
    <t>Реконструкция и строительство системы канализации с.Сарыозек Кербулакского района  Алматинской области</t>
  </si>
  <si>
    <t>Реконструкция и строительство  системы водоснабжения с.Каспан Кербулакского района</t>
  </si>
  <si>
    <t xml:space="preserve">Реконструкция и строительство системы водоснабжения с.Еркин Талгарского района </t>
  </si>
  <si>
    <t>Реконструкция и строительство Талгарского группового водовода Алматинской оласти (2 этап). Подключение 12-ти сельских населенных пунктов к Талгарскому групповому водоводу. (1 пусковой комплекс) с. Бельбулак</t>
  </si>
  <si>
    <t xml:space="preserve">Строительство водопровода с.Туганбай Талгарского района </t>
  </si>
  <si>
    <t>Реконструкция и строительство водопроводной сети с.Кендала Талгарского района</t>
  </si>
  <si>
    <t>Строительство системы водоснабжения мкр.Дулат, мкр.Толе би, мкр.Байдыбек, с.Нура Талгарского района</t>
  </si>
  <si>
    <t>Расходы по бюджетной программе, всего</t>
  </si>
  <si>
    <t>Расходы по бюджетной программе</t>
  </si>
  <si>
    <t>011 За счет трансфертов из республиканского бюджета</t>
  </si>
  <si>
    <t>тыс. тенге</t>
  </si>
  <si>
    <t>015 За счет средств местного бюджета</t>
  </si>
  <si>
    <t>ИТОГО расходы по бюджетной программе:</t>
  </si>
  <si>
    <t>Показатели прямого результата</t>
  </si>
  <si>
    <t>Отчетный период</t>
  </si>
  <si>
    <t>Количество реализуемых проектов</t>
  </si>
  <si>
    <t>единица</t>
  </si>
  <si>
    <t xml:space="preserve">Реконструкция и строительство системы водоснабжения с.Капал Аксуского района </t>
  </si>
  <si>
    <t xml:space="preserve">Реконструкция и строительство системы водоснабжения с.Ойтоган Аксуского района </t>
  </si>
  <si>
    <t xml:space="preserve">Реконструкция и строительство системы водоснабжения с.Казахстан Алакольского района </t>
  </si>
  <si>
    <r>
      <t>Реконструкция и строительство канализационных сетей с.Шелек Енбекшиказахского</t>
    </r>
    <r>
      <rPr>
        <sz val="10"/>
        <color indexed="8"/>
        <rFont val="Consolas"/>
        <family val="3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района  </t>
    </r>
  </si>
  <si>
    <t>Реконструкция и строительство системы водоснабжения с.Каракастек Жамбылского района Алматинской области</t>
  </si>
  <si>
    <t xml:space="preserve">Реконструкция и строительство систем  водоснабжения с.Покровка Илийского района </t>
  </si>
  <si>
    <t xml:space="preserve">Реконструкция и строительство систем канализации и КНС п. Отеген батыр  Илийского </t>
  </si>
  <si>
    <t xml:space="preserve">Реконструкция и строительство системы канализации с.Сарыозек Кербулакского района  </t>
  </si>
  <si>
    <t>Реконструкция и строительство системы водоснабжения с.Жарлыозек Коксуского района Алматинской области</t>
  </si>
  <si>
    <t>Строительство и реконструкция водопроводных и канализационных сетей</t>
  </si>
  <si>
    <t>км</t>
  </si>
  <si>
    <t>Ввод в эскплуатацию</t>
  </si>
  <si>
    <t>Реконструкция и строительство системы водоснабжения с. Жарлыозек Коксуского района Алматинской области</t>
  </si>
  <si>
    <t>Реконструкция и строительство системы водоснабжения с.Сарыжаз Райымбекского района</t>
  </si>
  <si>
    <t xml:space="preserve">Реконструкция и строительство системы водоснабжения с. Кыргызсай Уйгурского района </t>
  </si>
  <si>
    <t>Итого расходы по бюджетной программе</t>
  </si>
  <si>
    <t>Реализация проекта</t>
  </si>
  <si>
    <t xml:space="preserve">Реконструкция и строительство системы водоснабжения с.Кокдала Жамбылского района </t>
  </si>
  <si>
    <t xml:space="preserve">Реконструкция и строительство системы водоснабжения с.Караарша Жамбылского района </t>
  </si>
  <si>
    <t>Строительство системы водоснабжения с.Таскудык Саркандского района</t>
  </si>
  <si>
    <t>Строительство системы водоснабжения с.Бирлик Саркандского района</t>
  </si>
  <si>
    <t>Строительство системы водоснабжения с.Караултобе Саркандского района</t>
  </si>
  <si>
    <t>Строительство водозабора</t>
  </si>
  <si>
    <t>шт</t>
  </si>
  <si>
    <t>Разработка ПСД «Строительство сетей водоснабжения с.Еркин  г.Талдыкорган»</t>
  </si>
  <si>
    <t>Получение положительного заключения государственной/вневедомственной экспертизы</t>
  </si>
  <si>
    <t>Строительство системы водоснабжения с.Сарыжаз Райымбекского района</t>
  </si>
  <si>
    <t>Реконструкция и строительство системы водоснабжения с.Чарын Уйгурского района</t>
  </si>
  <si>
    <t>Реконструкция и строительство системы водоснабжения с.Кыргызсай Уйгурского района</t>
  </si>
  <si>
    <t xml:space="preserve">Строительство системы водоснабжения с.Тасаши Райымбекского района </t>
  </si>
  <si>
    <t xml:space="preserve">Строительство системы водоснабжения с.Комирши Райымбекского района </t>
  </si>
  <si>
    <t xml:space="preserve">Строительство системы водоснабжения с.Костобе Райымбекского района </t>
  </si>
  <si>
    <t>Строительство с.Сарыжаз Коксуского района</t>
  </si>
  <si>
    <t>Строительство системы водоснабжения с.Кыргызсай Уйгурского района</t>
  </si>
  <si>
    <t>Строительство системы водоснабжения с.Пригородное  г.Талдыкорган</t>
  </si>
  <si>
    <t xml:space="preserve">ГЭ Разработка ПСД «Реконструкция и строительство системы водоснабжения с.Ойтоган Аксуского района </t>
  </si>
  <si>
    <t xml:space="preserve">Строительство системы водоснабжения с.Сарыжаз Райымбекского района </t>
  </si>
  <si>
    <t>Строительство системы водоснабжения с.Пригородное г.Талдыкорган</t>
  </si>
  <si>
    <t xml:space="preserve">Строительство системы водоснабжения с.Тасаши Райымбекского р-на </t>
  </si>
  <si>
    <t xml:space="preserve">Строительство системы водоснабжения с.Комирши Райымбекского р-на </t>
  </si>
  <si>
    <t xml:space="preserve">Строительство системы водоснабжения с.Костобе Райымбекского р-на </t>
  </si>
  <si>
    <t>Реконструкция и строительство системы водоснабжения с.Баканас Балхашского района</t>
  </si>
  <si>
    <r>
      <t>Строительство системы водоснабжения с.Кульжинское Енбекшиказахского</t>
    </r>
    <r>
      <rPr>
        <sz val="10"/>
        <color indexed="8"/>
        <rFont val="Consolas"/>
        <family val="3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района  </t>
    </r>
  </si>
  <si>
    <t>Реконструкция и строительство системы водоснабжения с.Жарлыозек Коксуского района</t>
  </si>
  <si>
    <t>Реконструкция и строительство  системы водоснабжения с.Таскудык Саркандского района</t>
  </si>
  <si>
    <t>Строительство  системы водоснабжения с.Бирлик Саркандского района</t>
  </si>
  <si>
    <t>Строительство  системы водоснабжения с.Таскудык Саркандского района</t>
  </si>
  <si>
    <t>Строительство  системы водоснабжения с.Караултобе Саркандского района</t>
  </si>
  <si>
    <t xml:space="preserve">Балқаш ауданы Бақанас ауылындағы сумен жабдықтау жүйелерінің құрылысы және қайта жаңғырту </t>
  </si>
  <si>
    <t>Еңбекшіқазақ ауданы Кульжинское ауылының сумен жабдықтау жүйесін салу</t>
  </si>
  <si>
    <t>Алматы облысы Коксу ауданы Қаратал ауылының сумен жабдықтау жүйесін салу</t>
  </si>
  <si>
    <t>Алматы облысы Коксу ауданы Жарлыөзек ауылының сумен жабдықтау жүйесін реконструкциялау және салу</t>
  </si>
  <si>
    <t>Алматы облысы Райымбек ауданы Тасашы ауылының сумен жабдықтау жүйесін салу</t>
  </si>
  <si>
    <t>Алматы облысы Райымбек ауданы Көмірші ауылының сумен жабдықтау жүйесін салу</t>
  </si>
  <si>
    <t>Алматы облысы Райымбек ауданы Көстөбе ауылының сумен жабдықтау жүйесін салу</t>
  </si>
  <si>
    <t>Алматы облысы Сарқан ауданының Қараултөбе ауылындағы сумен жабдықтау жүйелерін салу</t>
  </si>
  <si>
    <t>Алматы облысы Сарқан ауданының Бірлік ауылындағы сумен жабдықтау жүйелерін  салу</t>
  </si>
  <si>
    <t>Алматы облысы Сарқан ауданының Тасқұдық ауылындағы сумен жабдықтау жүйелерін салу</t>
  </si>
  <si>
    <t>Алматы облысы Ұйғыр ауданы Кепебұлақ ауылының сумен жабдықтау жүйесін реконструкциялау және салу</t>
  </si>
  <si>
    <t>Алматы облысы Ұйғыр ауданының Қырғызсай ауылындағы сумен жабдықтау жүйелерінің құрылысы және қайта жаңғырту</t>
  </si>
  <si>
    <t>Алматы облысы Қапшағай қаласы Арна кентіндегі ұңғымалақ тоғанды реконструкциялау</t>
  </si>
  <si>
    <t>Талдықорған қаласы Пригородное ауылының сумен жабдықтау желілерінің құрылысы</t>
  </si>
  <si>
    <t>Ұйғыр ауданы Қырғызсай ауылының сумен жабдықтау жүйелерінің құрылысы және қайта жаңғырту</t>
  </si>
  <si>
    <t>Реконструкция и строительство системы водоснабжения п. Жарлыозек Коксуского района Алматинской области</t>
  </si>
  <si>
    <t>Алматы облысы Райымбек ауданы Тасаши ауылының сумен жабдықтау жүйесін салу</t>
  </si>
  <si>
    <t>Алматы облысы Райымбек ауданы Костөбе ауылының сумен жабдықтау жүйесін салу</t>
  </si>
  <si>
    <t>Алматы облысы Райымбек ауданы Сарыжаз ауылының сумен жабдықтау жүйесін салу</t>
  </si>
  <si>
    <t>Алматы облысы Ұйғыр ауданы Қырғызсай ауылының сумен жабдықтау жүйесін реконструкциялау және салу</t>
  </si>
  <si>
    <t>МС «Алматы облысы Ақсу ауданы Ойтоған ауылының сумен жабдықтау жүйесін реконструкциялау және салу»</t>
  </si>
  <si>
    <t>Разработка ПСД «Алматы облысы Алакөл ауданы Қарлығаш ауылының сумен жабдықтау жүйесін реконструкциялау және құрылысы</t>
  </si>
  <si>
    <t>ЖСҚ әзірлеу «Қарасай ауданының Қырғауылды ауылындағы кәріз жүйесін реконструкциялау және салу</t>
  </si>
  <si>
    <t>ЖСҚ әзірлеу «Алматы-Бішкек тас жолының көпірінен Алматы облысы Қарасай ауданы Батан ауылына дейін арынды өздігінен ағатын коллекторды салу және реконструкциялау»</t>
  </si>
  <si>
    <t xml:space="preserve">ЖСҚ әзірлеу «Алматы облысы Ұйғыр ауданы Көлжат ауылының сумен жабдықтау жүйесін реконструкциялау және салу» </t>
  </si>
  <si>
    <t>Мемлекеттік сараптаманың оң қорытынды алу</t>
  </si>
  <si>
    <t>Алматы облысы Сарқан ауданының Қарауылтөбе ауылындағы сумен жабдықтау жүйелерін реконструкциялау және салу</t>
  </si>
  <si>
    <t>Реконструкция и строительство  системы водоснабжения с.Караултобе Саркандского района</t>
  </si>
  <si>
    <t>Реконструкция и строительство  системы водоснабжения с.Бирлик Саркандского района</t>
  </si>
  <si>
    <r>
      <t>Строительство системы водоснабжения с.Нурлы Енбекшиказахского</t>
    </r>
    <r>
      <rPr>
        <sz val="10"/>
        <color indexed="8"/>
        <rFont val="Consolas"/>
        <family val="3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района  </t>
    </r>
  </si>
  <si>
    <t xml:space="preserve">Строительство системы водоснабжения с.Нурлы Енбекшиказахского района  </t>
  </si>
  <si>
    <t>Алматы облысы Еңбекшіқазақ ауданының Нұрлы ауылындағы сумен жабдықтау жүйесін реконструкциялау және салу</t>
  </si>
  <si>
    <t xml:space="preserve">Алматы облысының Жамбыл аудандағы  Қарғалы (Фабричный) ауылында сумен жабдықтау жүйелерін реконструкциялау және салу. 3 аймақ </t>
  </si>
  <si>
    <t>Реконструкция и строительство системы водоснабжения с.Каргалы (Фабричный) Жамбылского района Алматинской области зона 3</t>
  </si>
  <si>
    <t>Реконструкция и строительство системы канализации с.Абай Карасайского района  Алматинской области</t>
  </si>
  <si>
    <t>Алматы облысы Талғар ауданының Өстемір ауылында суқұбырын салу</t>
  </si>
  <si>
    <t>Строительство водопровода с. Остемир Талгарского района Алматинской области</t>
  </si>
  <si>
    <t>Строительство и реконструкция водопроводных сетей с.Отенай г.Талдыкорган</t>
  </si>
  <si>
    <t>Алматы облысы Өтенай ауылының су құбыры желілерін салу және реконструкциялау</t>
  </si>
  <si>
    <t>Реконструкция и строительство системы водоснабжения с.Ойтоган  Аксуского района</t>
  </si>
  <si>
    <t>Алматы облысы Алакөл ауданы Ойтоған ауылының сумен жабдықтау жүйесін реконструкциялау және салу</t>
  </si>
  <si>
    <t>Реконструкция и строительство водопродных сетей с.Жапек батыр Илийского района</t>
  </si>
  <si>
    <t>Іле ауданындағы Жапек батырауылының су құбыры желілерін реконструкциялау және салу</t>
  </si>
  <si>
    <t>ПСД «Реконструкция и строительство  системы водоснабжения с.Жамбыл Райымбекского района»</t>
  </si>
  <si>
    <t>ПСД «Реконструкция и строительство  системы водоснабжения с.Алгабас Райымбекского района»</t>
  </si>
  <si>
    <t>ПСД «Реконструкция и строительство  системы водоснабжения с.Карасаз Райымбекского района»</t>
  </si>
  <si>
    <t>ЖСҚ әзірлеу «Алматы облысы Райымбек ауданы Алғабас ауылының сумен жабдықтау жүйесін реконструкциялау және салу»</t>
  </si>
  <si>
    <t>ЖСҚ әзірлеу «Алматы облысы Райымбек ауданы Жамбыл ауылының сумен жабдықтау жүйесін реконструкциялау және салу»</t>
  </si>
  <si>
    <t>ЖСҚ әзірлеу «Алматы облысы Райымбек ауданы Карасаз ауылының сумен жабдықтау жүйесін реконструкциялау және салу»</t>
  </si>
  <si>
    <t>Разработка ПСД «Реконструкция и строительство Талгарского группового водовода Алматинской оласти (2 этап). Подключение 12-ти сельских населенных пунктов к Талгарскому групповому водоводу. (1 пусковой комплекс) с. Бельбулак»</t>
  </si>
  <si>
    <t xml:space="preserve">ЖСҚ әзірлеу «Алматы облысы Ұйғыр ауданы Үлкен Ақсу ауылының сумен жабдықтау жүйесін реконструкциялау және салу» </t>
  </si>
  <si>
    <t>Разработка ПСД «Реконструкция и строительство системы водоснабжения с.Большое Аксу Уйгурского района»</t>
  </si>
  <si>
    <t>ГЭ «Строительство сетей водоснабжения с.Еркин  г.Талдыкорган»</t>
  </si>
  <si>
    <t>ГЭ «Строительство сетей водоснабжения "Уитас"  г.Талдыкорган»</t>
  </si>
  <si>
    <t>ГЭ «Строительство сетей водоснабжения "УчхозЗВТ"  г.Талдыкорган»</t>
  </si>
  <si>
    <t>МС «Талдықорған қаласы Учхоз с/қ сумен жабдықтау желілерінің құрылысы»</t>
  </si>
  <si>
    <t>МС «Талдықорған қаласы Уйтас с/қ сумен жабдықтау желілерінің құрылысы»</t>
  </si>
  <si>
    <t>Бурение скважины, устройство водозаборных сооружений и реконструкция системы водоснабжения с.Шанханай Кербулакского района</t>
  </si>
  <si>
    <t>Алматы облысы Коксу ауданы Қаратал ауылының сумен жабдықтау жүйесін реконструкциялау және салу</t>
  </si>
  <si>
    <t>Кербұлақ ауданы Шанханай ауылының сумен жабдықтау жүйесін реконструкциялау, ұңғыманы бұрғалау және су іркуіш ғимаратын құру</t>
  </si>
  <si>
    <t>Реконструкция и строительство системы водоснабжения с.Туганбай Талгарского района</t>
  </si>
  <si>
    <t>Алматы облысы Талғар ауданы Туғанбай ауылының сумен жабдықтау жүйесін реконструкциялау және салу</t>
  </si>
  <si>
    <t>Разработка ПСД «Реконструкция и строительство системы водоснабжения с.Жидели Балхашского района</t>
  </si>
  <si>
    <t>ГЭ «Строительство группового водовода Енбекшиказахского района (1 очередь, 2 пусковой комплекс) района</t>
  </si>
  <si>
    <t>Проведение гос.экспертизы ПСД Реконструкция и строительство системы водоснабжения с.Ават Енбекшиказахского района</t>
  </si>
  <si>
    <t>Проведение гос.экспертизы ПСД Реконструкция и строительство канализационных сетей с.Шелек  Енбекшиказахского района</t>
  </si>
  <si>
    <t>ГЭ «Строительство системы водоснабжения с.Коныр Ескельдинского района»</t>
  </si>
  <si>
    <t xml:space="preserve">Разработка ПСД «Реконструкция и строительство системы водоснабжения с.Кайназар Жамбылского района» </t>
  </si>
  <si>
    <t xml:space="preserve">Разработка ПСД «Реконструкция и строительство системы водоснабжения с.Самсы Жамбылского района» </t>
  </si>
  <si>
    <t xml:space="preserve">ГЭ «Реконструкция и строительство системы водоснабжения с.Жайсан Жамбылского района» </t>
  </si>
  <si>
    <t xml:space="preserve">ГЭ «Реконструкция и строительство системы водоснабжения с.Каргалы Жамбылского района. 3 зона» </t>
  </si>
  <si>
    <t xml:space="preserve">ГЭ «Реконструкция и строительство системы водоснабжения с.Сарыозек  Кербулакского района» </t>
  </si>
  <si>
    <t xml:space="preserve">ГЭ «Реконструкция канализационных очистных сооружений с.Заречное в г.Капшагай» </t>
  </si>
  <si>
    <r>
      <rPr>
        <b/>
        <sz val="11"/>
        <color indexed="8"/>
        <rFont val="Times New Roman"/>
        <family val="1"/>
        <charset val="204"/>
      </rPr>
      <t>Код и наименование бюджетной программы:</t>
    </r>
    <r>
      <rPr>
        <sz val="11"/>
        <color indexed="8"/>
        <rFont val="Times New Roman"/>
        <family val="1"/>
        <charset val="204"/>
      </rPr>
      <t xml:space="preserve"> 030 «Целевые трансферты на развитие районным (городов областного значения) бюджетам на развитие системы водоснабжения и водоотведения в сельских населенных пунктах» </t>
    </r>
  </si>
  <si>
    <r>
      <t xml:space="preserve">Бюджеттік бағдарламаның коды және атауы: </t>
    </r>
    <r>
      <rPr>
        <sz val="11"/>
        <color indexed="8"/>
        <rFont val="Times New Roman"/>
        <family val="1"/>
        <charset val="204"/>
      </rPr>
      <t xml:space="preserve">030 «Аудандық (облыстық маңызы бар қалалардың) бюджеттеріне елді мекендерді сумен жабдықтау және су бұру жүйелерін дамытуға берілетін нысаналы даму трансферттері» </t>
    </r>
  </si>
  <si>
    <t>ЖСҚ әзірлеу «Алакөл ауданы Акши ауылындағы  кәріз жүйесінің құрылысы және қайта жаңғырту»</t>
  </si>
  <si>
    <t>ЖСҚ әзірлеу «Алматы облысы Балқаш ауданының Жиделі ауылындағы сумен жабдықтау жүйесін реконструкциялау және салу»</t>
  </si>
  <si>
    <t>ЖСҚ әзірлеу «Алматы облысы Еңбекшіқазақ ауданының Шелек ауылындағы кәріз жүйесін реконструкциялау және салу»</t>
  </si>
  <si>
    <t>ЖСҚ әзірлеу «Алматы облысы Еңбекшіқазақ ауданының Ават ауылындағы сумен жабдықтау жүйесін реконструкциялау және салу»</t>
  </si>
  <si>
    <t>ЖСҚ әзірлеу «Алматы облысы Еңбекшіқазақ ауданының топталған сутартқышының құрылысы. (2-ші кезең)»</t>
  </si>
  <si>
    <t>МС «Ескелді ауданының Қоңыр ауылындағы сумен жабдықтау жүйесін реконструкциялау және салу»</t>
  </si>
  <si>
    <t xml:space="preserve">ЖСҚ әзірлеу «Жамбыл ауданының Қайназар ауылындағы сумен жабдықтау жүйесін реконструкциялау және салу» </t>
  </si>
  <si>
    <t xml:space="preserve">ЖСҚ әзірлеу «Жамбыл ауданының Самсы ауылындағы сумен жабдықтау жүйесін реконструкциялау және салу» </t>
  </si>
  <si>
    <t xml:space="preserve">МС«Жамбыл ауданының Жайсан ауылындағы сумен жабдықтау жүйесін реконструкциялау және салу» </t>
  </si>
  <si>
    <t xml:space="preserve">ЖСҚ әзірлеу «Қарасай ауданының Қарғауылды ауылындағы сумен жабдықтау жүйесін реконструкциялау және салу» </t>
  </si>
  <si>
    <t xml:space="preserve">ЖСҚ әзірлеу «Қарасай ауданының Қайнар ауылындағы кәріз жүйесін реконструкциялау және салу» </t>
  </si>
  <si>
    <t xml:space="preserve">ЖСҚ әзірлеу «Алматы облысы Кербұлақ ауданы Сарыөзек ауылының канализация жүйесін реконструкциялау және салу.4 кезек» </t>
  </si>
  <si>
    <t xml:space="preserve">МС «Алматы облысы Кербұлақ ауданы Сарыөзек ауылының канализация жүйесін реконструкциялау және салу.4 кезек» </t>
  </si>
  <si>
    <t xml:space="preserve">МС «Алматы облысы Қапшағай қаласы Заречный ауылының канализациялық тазалау имараттарын реконструкциялау» </t>
  </si>
  <si>
    <t xml:space="preserve">ГЭ «Реконструкция и строительство системы водоснабжения с.Сарыозек  Кербулакского района. 4 очередь» </t>
  </si>
  <si>
    <t>Разработка ПСД «Строительство системы водоснабжения с.Коныр Ескельдинского района»</t>
  </si>
  <si>
    <t>Разработка ПСД «Реконструкция и строительство системы водоснабжения с.Жамбыл Райымбекского района Алматинской области »</t>
  </si>
  <si>
    <t>Разработка ПСД «Реконструкция и строительство системы водоснабжения с.Карасаз Райымбекского района Алматинской области »</t>
  </si>
  <si>
    <t>Разработка ПСД «Реконструкция и строительство системы водоснабжения с.Алагабас Райымбекского района Алматинской области »</t>
  </si>
  <si>
    <t>Разработка ПСД «Реконструкция и строительство  системы водоснабжения с.Алгабас Райымбекского района»</t>
  </si>
  <si>
    <t>Разработка ПСД «Реконструкция и строительство  системы водоснабжения с.Жамбыл Райымбекского района»</t>
  </si>
  <si>
    <t>Разработка ПСД «Реконструкция и строительство  системы водоснабжения с.Карасаз Райымбекского района»</t>
  </si>
  <si>
    <t xml:space="preserve"> </t>
  </si>
  <si>
    <t>Іле ауданы Қарасу ауылының сумен жабдықтау жүйесін реконструкциялау және салу</t>
  </si>
  <si>
    <t>Реконструкция и строительство системы водоснабжения с.Карасу Илийского района</t>
  </si>
  <si>
    <t xml:space="preserve">Разработка ПСД «Реконструкция и строительство систем канализации с.Кайнар Карасайского района» </t>
  </si>
  <si>
    <t>Разработка ПСД «Реконструкция и строительство системы водоснабжения с.Кыргауылды Карасайского района Алматинской области»</t>
  </si>
  <si>
    <t xml:space="preserve">Разработка ПСД «Реконструкция и строительство системы водоснабжения с.Бекболат Карасайского района» </t>
  </si>
  <si>
    <t>Разработка ПСД «Реконструкция и строительство систем водоснабжения в с.Жандосова  (корректировка)»</t>
  </si>
  <si>
    <t>Разработка ПСД «Реконструкция и строительство системы канализаций с.Кыргауылды Карасайского района»</t>
  </si>
  <si>
    <t xml:space="preserve">Разработка ПСД «Реконструкция и строительство системы водоснабжения с.Бирлик Жамбылского района» </t>
  </si>
  <si>
    <t>Разработка ПСД «Реконструкция и строительство системы водоснабжения с.Карабулак Ескельдинского района (в районе сахарного завода)»</t>
  </si>
  <si>
    <t>Проведение гос.экспертизы ПСД Реконструкция и строительство системы водоснабжения с.Ават Енбекшиказахского района»</t>
  </si>
  <si>
    <t>Проведение гос.экспертизы ПСД Реконструкция и строительство канализационных сетей с.Шелек  Енбекшиказахского района»</t>
  </si>
  <si>
    <t>Разработка ПСД «Строительство группового водовода Енбекшиказахского района (1 очередь, 2 пусковой комплекс) района»</t>
  </si>
  <si>
    <t>Разработка ПСД «Реконструкция и строительство системы водоснабжения с.Жидели Балхашского района»</t>
  </si>
  <si>
    <t>Разработка ПСД «Реконструкция и строительство системы канализации, строительство КОС на 3 тыс.м3/сут побережье оз.Алаколь Алакольского района»</t>
  </si>
  <si>
    <t>Разработка ПСД «Реконструкция и строительство системы водоснабжения с.Карлыгаш Алакольского района»</t>
  </si>
  <si>
    <t>Разработка ПСД «Реконструкция и строительство системы водоснабжения с.Жыланды Алакольского района»</t>
  </si>
  <si>
    <t xml:space="preserve">Разработка ПСД «Реконструкция и строительство системы водоснабжения с.Кокозек Аксуского района» </t>
  </si>
  <si>
    <t xml:space="preserve">Разработка ПСД «Реконструкция и строительство системы водоснабжения с.Ойтоган Аксуского района» </t>
  </si>
  <si>
    <t xml:space="preserve">Разработка ПСД «Реконструкция и строительство системы водоснабжения с.Арасан Аксуского района» </t>
  </si>
  <si>
    <t>Разработка ПСД и ГЭ «Строительство сетей водоснабжения д/о «Мерекелик» г.Талдыкорган»</t>
  </si>
  <si>
    <t>Разработка ПСД и ГЭ «Строительство сетей водоснабжения д/о «Агропромышленник» г.Талдыкорган»</t>
  </si>
  <si>
    <t>Разработка ПСД и ГЭ «Строительство сетей водоснабжения д/о «Сарыарка» г.Талдыкорган»</t>
  </si>
  <si>
    <t>Разработка ПСД и ГЭ «Строительство сетей водоснабжения д/о «Шайкорган» г.Талдыкорган»</t>
  </si>
  <si>
    <t>ЖСҚ әзірлеу, МС «Талдықорған қаласы Мерекелик с/қ сумен жабдықтау желілерінің құрылысы»</t>
  </si>
  <si>
    <t>ЖСҚ әзірлеу, МС «Талдықорған қаласы Агропромышленник с/қ сумен жабдықтау желілерінің құрылысы»</t>
  </si>
  <si>
    <t>ЖСҚ әзірлеу, МС «Талдықорған қаласы Сарыарка с/қ сумен жабдықтау желілерінің құрылысы»</t>
  </si>
  <si>
    <t>ЖСҚ әзірлеу , МС «Талдықорған қаласы Шайқорған с/қ сумен жабдықтау желілерінің құрылысы»</t>
  </si>
  <si>
    <t>ЖСҚ әзірлеу, МС «Талдықорған қаласы Алмалы с/қ сумен жабдықтау желілерінің құрылысы»</t>
  </si>
  <si>
    <t>МС «Талдықорған қаласы Еркін ауылының сумен жабдықтау желілерінің құрылысы»</t>
  </si>
  <si>
    <t xml:space="preserve">    </t>
  </si>
  <si>
    <t>Бюджеттік бағдарламаларды
(кіші бағдарламаларды) әзірлеу
және бекіту (қайта бекіту)
қағидалары және олардың мазмұнына
қойылатын талаптардың
2-қосымшасы</t>
  </si>
  <si>
    <t>Приложение 2
к Правилам разработки и
утверждения (переутверждения) 
бюджетных программ (подпрограмм)
и требованиям к их содержанию</t>
  </si>
  <si>
    <r>
      <rPr>
        <b/>
        <sz val="11"/>
        <color indexed="8"/>
        <rFont val="Times New Roman"/>
        <family val="1"/>
        <charset val="204"/>
      </rPr>
      <t xml:space="preserve">Описание (обоснование) бюджетной программы: </t>
    </r>
    <r>
      <rPr>
        <sz val="11"/>
        <color indexed="8"/>
        <rFont val="Times New Roman"/>
        <family val="1"/>
        <charset val="204"/>
      </rPr>
      <t>выделение целевых трансфертов из республиканского бюджета и акиматам области на проведение строительно-монтажных работ по реконструкции и строительству новых водопроводных и канализационных сетей в сельских населенных пунктах области.</t>
    </r>
  </si>
  <si>
    <r>
      <t xml:space="preserve">Бюджеттiк бағдарламаның сипаттамасы (негiздемесі): </t>
    </r>
    <r>
      <rPr>
        <sz val="11"/>
        <color indexed="8"/>
        <rFont val="Times New Roman"/>
        <family val="1"/>
        <charset val="204"/>
      </rPr>
      <t>республикалық бюджеттен және жергілікті бюджеттен облыстың ауылдық елді- мекендерінде жаңа су құбырлары мен кәріз жүйелерінің желілерін қайта құру және салу бойынша құрылыс-монтаждау жұмыстарына нысаналы трансферттер бөлу.</t>
    </r>
  </si>
  <si>
    <t xml:space="preserve">Реконструкция и строительство системы водоснабжения с.Жыланды Алакольского района </t>
  </si>
  <si>
    <t>Алматы облысы Алакөл ауданы Жыланды ауылының сумен жабдықтау жүйесін реконструкциялау және құрылысы</t>
  </si>
  <si>
    <t>Разработка ПСД «Реконструкция и строительство системы канализации с.Акши Алакольского района. 2 очередь»</t>
  </si>
  <si>
    <t>Реконструкция и строительство систем водоснабжения с.Казахстан Алакольского района</t>
  </si>
  <si>
    <t xml:space="preserve">Строительство системы водоснабжения с. Ащысай Енбекшиказахского района  </t>
  </si>
  <si>
    <t xml:space="preserve">Реконструкция и строительство канализационных сетей с. Шелек Енбекшиказахского района  </t>
  </si>
  <si>
    <t>Реконструкция и строительство системы водоснабжения с.Покровка Илийского района</t>
  </si>
  <si>
    <t>Реконструкция и строительство системы водоснабжения  с.Жанатурмыс 2 очередь Карасайского района</t>
  </si>
  <si>
    <t>Реконструкция и строительство системы канализации с.Сарыозек Кербулакского района</t>
  </si>
  <si>
    <t>Реконструкция и строительство системы водоснабжения с.Сарыозек Кербулакского района</t>
  </si>
  <si>
    <t>Рекконструкция и строительство системы водоснабжения с.Алгабас Кегенского района</t>
  </si>
  <si>
    <t>Рекконструкция и строительство системы водоснабжения с.Кеген Кегенского района</t>
  </si>
  <si>
    <t>Строительство системы водоснабжения с.Кендала Талгарского района</t>
  </si>
  <si>
    <t>«Реконструкция и строительство Талгарского группового водовода Алматинской оласти (2 этап). Подключение 12-ти сельских населенных пунктов к Талгарскому групповому водоводу. (1 пусковой комплекс) с. Бельбулак»</t>
  </si>
  <si>
    <t>Реконструкция и строительство системы водоснабжения с.Енбекши Талгарского района</t>
  </si>
  <si>
    <t xml:space="preserve">Реконструкция и строительство системы водоснабжения с. Малое Аксу Уйгурского района </t>
  </si>
  <si>
    <t xml:space="preserve">Реконструкция и строительство системы водоснабжения с.Сюмба Уйгурского района </t>
  </si>
  <si>
    <t xml:space="preserve">Строительство и реконструкция водопроводных сетей с.Отенай </t>
  </si>
  <si>
    <t>Строительство и реконструкция водопроводных сетей с.Еркин</t>
  </si>
  <si>
    <t xml:space="preserve">Строительство системы водоснабжения населенного пункта Учхоз г.Талдыкорган </t>
  </si>
  <si>
    <t>Строительство сетей водоснабжения д/о Шайкорган</t>
  </si>
  <si>
    <t>Строительство сетей водоснабжения д/о Агропромышленник</t>
  </si>
  <si>
    <t>Строительство сетей водоснабжения д/о Сарыарка</t>
  </si>
  <si>
    <t>Разработка ПСД «Реконструкция и строительство системы водоснабжения с.Ж.Балапанов Алакольского района»</t>
  </si>
  <si>
    <t>Разработка ПСД Реконструкция и строительство системы водоснабжения с.Масак Енбекшиказахского района»</t>
  </si>
  <si>
    <t xml:space="preserve">Разработка ПСД «Строительство и реконструкция системы водоснабжения с.Мынбаева Жамбылского района» </t>
  </si>
  <si>
    <t xml:space="preserve">Разработка ПСД «Строительство и реконструкция системы водоснабжения с.Енбекшиарал Жамбылского района» </t>
  </si>
  <si>
    <t>ГЭ "Реконструкция и строительство сиетемы водоснабжения с.Алгабас Кегенского района</t>
  </si>
  <si>
    <t xml:space="preserve">ПСД «Реконструкция и строительство канализационных сетей с.Аралтобе Кербулакского района» </t>
  </si>
  <si>
    <t xml:space="preserve">ПСД «Реконструкция и строительство канализационных сетей с.Талдыбулак Кербулакского района» </t>
  </si>
  <si>
    <t>Разработка ПСД «Реконструкция и строительство системы водоснабжения с.Кокбел Райымбекского района Алматинской области »</t>
  </si>
  <si>
    <t>Разработка ПСД «Реконструкция и строительство системы водоснабжения с.Жана Текес Райымбекского района Алматинской области »</t>
  </si>
  <si>
    <t>Разработка ПСД «Реконструкция и строительство системы водоснабжения с.Тузкол Райымбекского района Алматинской области »</t>
  </si>
  <si>
    <t>Разработка ПСД «Строительство сетей водоснабжения д/о «Ащыбулак» г.Талдыкорган»</t>
  </si>
  <si>
    <t>Разработка ПСД «Строительство сетей водоснабжения д/о "Балыкты» г.Талдыкорган»</t>
  </si>
  <si>
    <t>Разработка ПСД «Строительство сетей водоснабжения д/о "Ключи» г.Талдыкорган»</t>
  </si>
  <si>
    <t>Разработка ПСД «Строительство сетей водоснабжения д/о "Красный камень» г.Талдыкорган»</t>
  </si>
  <si>
    <t>Разработка ПСД «Строительство сетей водоснабжения д/о "Каратал» г.Талдыкорган»</t>
  </si>
  <si>
    <t>Разработка ПСД «Строительство сетей водоснабжения д/о "Сарыбулак» г.Талдыкорган»</t>
  </si>
  <si>
    <t>Реконструкция и строительство системы водоснабжения с.Алмалы Панфиловского района 2-очередь</t>
  </si>
  <si>
    <t>Реконструкция и строительство системы водоснабжения с.Турпан Панфиловского района</t>
  </si>
  <si>
    <t>Реконструкция и строительство системы водоснабжения с.Шежин Панфиловского района</t>
  </si>
  <si>
    <t>Реконструкция и строительство водовода для повышения водообеспеченности села Балпык би Коксуского района Алматинской области. (каптаж)</t>
  </si>
  <si>
    <t>Строительство системы водоснабжения с.Самсы Жамбылского района</t>
  </si>
  <si>
    <t>Реконструкция и строительство системы водоснабжения с.Коныр Ескельдинского района</t>
  </si>
  <si>
    <t>Строительство системы водоснабжения мкр.Дулат, мкр.Толе би, мкр.Байдыбек с.Нура Талгарского района</t>
  </si>
  <si>
    <t>Реконструкция и строительство системы водоснабжения  с.Жанатурмыс  2-очередь Карасайского района</t>
  </si>
  <si>
    <t>Реконструкция и строительство системы канализации  с.Кыргауылды Карасайского района</t>
  </si>
  <si>
    <t>Строительство  системы канализациис.Сарыозек Кербулакского района</t>
  </si>
  <si>
    <t xml:space="preserve">Реконструкция и строительство системы водоснабжения с.Кеген Кегенского района </t>
  </si>
  <si>
    <t xml:space="preserve">Реконструкция и строительство системы водоснабжения с.Алгабас Кегенского района </t>
  </si>
  <si>
    <t>Реконструкция и строительство водовода для повышения водообеспечнности села Балпык би Коксуского района (каптаж)</t>
  </si>
  <si>
    <t xml:space="preserve">Реконструкция и строительство системы водоснабжения с.Турпан Панфиловского района </t>
  </si>
  <si>
    <t xml:space="preserve">Реконструкция и строительство системы водоснабжения с.Шежин Панфиловского района </t>
  </si>
  <si>
    <t xml:space="preserve">Строительство системы водоснабжения с. Малое Аксу Уйгурского района </t>
  </si>
  <si>
    <t xml:space="preserve">Строительство системы водоснабжения с.Сюмба Уйгурского района </t>
  </si>
  <si>
    <t>Разработка ПСД «Реконструкция и строительство системы канализации с.Акши Алакольского района. 2-очередь</t>
  </si>
  <si>
    <t>Разработка ПСД «Реконструкция и строительство системы водоснабжения с.Ж.Балапанов Алакольского района</t>
  </si>
  <si>
    <t>Разработка ПСД «Реконструкция и строительство системы водоснабжения с.Масак Енбекшиказахского района</t>
  </si>
  <si>
    <t xml:space="preserve">Разработка ПСД «Реконструкция и строительство системы водоснабжения с.Мынбаево Жамбылского района» </t>
  </si>
  <si>
    <t xml:space="preserve">Разработка ПСД «Реконструкция и строительство системы водоснабжения с.Енбекшиарал Жамбылского района» </t>
  </si>
  <si>
    <t>ГЭ.«Реконструкция и строительство системы водоснабжения с.Алгабас Кегенского  района»</t>
  </si>
  <si>
    <t xml:space="preserve">Разработка ПСД «Реконструкция и строительство канализационных сетей с.Аралтобе  Кербулакского района» </t>
  </si>
  <si>
    <t xml:space="preserve">Разработка ПСД «Реконструкция и строительство канализационных сетей с.Талдыбулак  Кербулакского района» </t>
  </si>
  <si>
    <t>Разработка ПСД «Строительство сетей водоснабжения д/о «Балыкты» г.Талдыкорган»</t>
  </si>
  <si>
    <t>Разработка ПСД «Строительство сетей водоснабжения д/о «Ключи» г.Талдыкорган»</t>
  </si>
  <si>
    <t>Разработка ПСД «Строительство сетей водоснабжения д/о «Красный камень» г.Талдыкорган»</t>
  </si>
  <si>
    <t>Разработка ПСД «Строительство сетей водоснабжения д/о «Каратал» г.Талдыкорган»</t>
  </si>
  <si>
    <t>Разработка ПСД «Строительство сетей водоснабжения д/о «Сарыбулак» г.Талдыкорган»</t>
  </si>
  <si>
    <t>Реконструкция и строительство системы водоснабжения с.Актубек Алакольского района</t>
  </si>
  <si>
    <t>Реконструкция и строительство системы водоснабжения с.Карлыгаш Алакольского района</t>
  </si>
  <si>
    <t>Строительство системы водоснабжения с.Кольбай Алакольского района</t>
  </si>
  <si>
    <t>Реконструкция и строительство системы водоснабжения с.Ушбулак Алакольского района</t>
  </si>
  <si>
    <t>Реконструкция и строительство системы водоснабжения с.Балапанов Алакольского района</t>
  </si>
  <si>
    <t>Реконструкция и строительство системы водоснабжения с.Бура Балхашского района</t>
  </si>
  <si>
    <t>Строительство системы водоснабжения с.Топар Балхашского района</t>
  </si>
  <si>
    <t xml:space="preserve">Строительство системы дренажа с.Шелек Енбекшиказахского района </t>
  </si>
  <si>
    <t xml:space="preserve">Строительство системы дренажа с.Маловодное Енбекшиказахского района </t>
  </si>
  <si>
    <t>Строительство системы водоснабжения с.Ащысай Енбекшиказахского района</t>
  </si>
  <si>
    <t xml:space="preserve">Реконструкция и строительство системы водоснабжения с.Екпинды Енбекшиказахского района </t>
  </si>
  <si>
    <t xml:space="preserve">Реконструкция и строительство системы водоснабжения с.Казатком Енбекшиказахского района </t>
  </si>
  <si>
    <t xml:space="preserve">Реконструкция и строительство канализационных сетей с. Алмалы Енбекшиказахского района  </t>
  </si>
  <si>
    <t xml:space="preserve">Реконструкция и строительство системы водоснабжения с.Екпинды Ескельдинского района </t>
  </si>
  <si>
    <t xml:space="preserve">Реконструкция и строительство системы водоснабжения с.Жендик Ескельдинского района </t>
  </si>
  <si>
    <t xml:space="preserve">Реконструкция и строительство системы водоснабжения с.Коржымбай Ескельдинского района </t>
  </si>
  <si>
    <t>Реконструкция и строительство системы водоснабжения  с.Боктерли Ескельдинского района</t>
  </si>
  <si>
    <t xml:space="preserve">Строительство системы водоснабжения с.Сураншы батыр Жамбылского района </t>
  </si>
  <si>
    <t xml:space="preserve">Реконструкция и строительство системы водоснабжения с.Шиен Жамбылского района </t>
  </si>
  <si>
    <t>Реконструкция и строительство системы водоснабжения  с.Жанатурмыс Карасайского района. 2-очередь</t>
  </si>
  <si>
    <t>Реконструкция и строительство системы водоснабжения с.Щилису Кербулакского района</t>
  </si>
  <si>
    <t>Разработка ПСД «Реконструкция и строительство системы канализации с.Ж.Балапанов Алакольского района</t>
  </si>
  <si>
    <t xml:space="preserve"> Проведение гос.экспертизы ПСД Реконструкция и строительство системы водоснабжения с.Масак Енбекшиказахского района</t>
  </si>
  <si>
    <t xml:space="preserve">Разработка ПСД «Реконструкция и строительство системы водоснабжения с.Мынбаева Жамбылского района.» </t>
  </si>
  <si>
    <t xml:space="preserve">Разработка ПСД «Реконструкция и строительство системы водоснабжения с.Енбекшиарал Жамбылского района.» </t>
  </si>
  <si>
    <t xml:space="preserve">Разработка ПСД «Реконструкция и строительство системы водоснабжения с.Турар Карасайского района </t>
  </si>
  <si>
    <t xml:space="preserve">Разработка ПСД «Реконструкция и строительство системы водоснабжения с.Кокбел Райымбекского района» </t>
  </si>
  <si>
    <t xml:space="preserve">Разработка ПСД «Реконструкция и строительство системы водоснабжения с.Жана Текес Райымбекского района» </t>
  </si>
  <si>
    <t xml:space="preserve">Разработка ПСД «Реконструкция и строительство системы водоснабжения с.Тузкол Райымбекского района» </t>
  </si>
  <si>
    <t>РБ</t>
  </si>
  <si>
    <t>Строительство дренажной системы</t>
  </si>
  <si>
    <t>псд нет</t>
  </si>
  <si>
    <t>????????</t>
  </si>
  <si>
    <t>Бурение скважин</t>
  </si>
  <si>
    <t xml:space="preserve">     </t>
  </si>
  <si>
    <t>Реконструкция и строительство канализационных сетей с.Каракастек Жамбылского района Алматинской области</t>
  </si>
  <si>
    <t>Строительство системы водоснабжения с.Екпенды Ескельдинского района</t>
  </si>
  <si>
    <t xml:space="preserve">Строительство системы водоснабжения с.Сураншы батырЖамбылского района </t>
  </si>
  <si>
    <t xml:space="preserve">Строительство и реконструкция водопровода и бурение скважины в с.Коянкус Илийского района Алматинской области </t>
  </si>
  <si>
    <t>Реконструкция и строительство системы водоснабжения  с.Жанатурмыс 2-очередь Карасайского района</t>
  </si>
  <si>
    <t>Реконструкция и строительство системы водоснабжения с.Жаналык Кербулакского района</t>
  </si>
  <si>
    <t xml:space="preserve">Реконструкция и строительство системы водоснабжения в с.Жаналык Кербулакского района  </t>
  </si>
  <si>
    <t xml:space="preserve">Реконструкция и строительство системы водоснабжения с.Береке Талгарского района </t>
  </si>
  <si>
    <t xml:space="preserve">Реконструкция и строительство системы водоснабжения с.Теренкара Талгарского района </t>
  </si>
  <si>
    <t>Строительство системы водоснабжения с.Енбекши Талгарского района</t>
  </si>
  <si>
    <t>Строительство и реконструкция водопроводных сетей с.Еркин г.Талдыкорган</t>
  </si>
  <si>
    <t>Строительство и реконструкция водопроводных сетей с.Учхоз г.Талдыкорган</t>
  </si>
  <si>
    <t>Реконструкция и строительство системы водоснабжения с.Кольды Енбекшиказахского района</t>
  </si>
  <si>
    <t>Алматы облысы Алакөл ауданы Казақстан ауылының сумен жабдықтау жүйесін реконструкциялау және құрылысы</t>
  </si>
  <si>
    <t>Еңбекшіқазақ ауданының Ащысай ауылындағы сумен жабдықтау жүйесін салу</t>
  </si>
  <si>
    <t>Еңбекшіқазақ ауданының Шелек ауылындағы канализация жүйелерін реконструкциялау және салу</t>
  </si>
  <si>
    <t>Ескелді ауданының Қоныр ауылындағы сумен жабдықтау жүйесін реконструкциялау және салу</t>
  </si>
  <si>
    <t>Іле ауданы Покровка ауылының сумен жабдықтау жүйесін реконструкциялау және салу</t>
  </si>
  <si>
    <t>Алматы облысы Кеген ауданының Кеген ауылындағы сумен жабдықтау жүйелерін реконструкциялау және салу</t>
  </si>
  <si>
    <t>Алматы облысы Кеген ауданының Алғабас ауылындағы сумен жабдықтау жүйелерін реконструкциялау және салу</t>
  </si>
  <si>
    <t>Алматы облысы, Көксу ауданы Балпық би ауылының сумен жабдықтау жүйесін ұлғайту үшін су құбырын қайта құру және салу (түсіру)</t>
  </si>
  <si>
    <t>Алматы облысы Панфилов  ауданы Алмалы ауылының сумен жабдықтау жүйесін салу. 2-кезек</t>
  </si>
  <si>
    <t>Алматы облысы Панфилов ауданы Турпан ауылының сумен жабдықтау жүйесін салу</t>
  </si>
  <si>
    <t>Алматы облысы Панфилов ауданы Шежын ауылының сумен жабдықтау жүйесін салу</t>
  </si>
  <si>
    <t xml:space="preserve">Алматы облысы Талғар ауданы Кендала ауылының сумен жабдықтау жүйесін салу  </t>
  </si>
  <si>
    <t>Алматы облысы Талғар ауданы Енбекши ауылының сумен жабдықтау жүйесін реконструкциялау және салу</t>
  </si>
  <si>
    <t>Алматы облысы Ұйғыр ауданы Малое Аксу ауылының сумен жабдықтау жүйесін реконструкциялау және салу</t>
  </si>
  <si>
    <t>Алматы облысы Ұйғыр ауданы Сюмба ауылының сумен жабдықтау жүйесін реконструкциялау және салу</t>
  </si>
  <si>
    <t>«Алматы облысы Талдықорған қаласы Еркін ауылының сумен жабдықтау желілерінің құрылысы»</t>
  </si>
  <si>
    <t>Талдықорған қаласы "Шайқорған" саяжай қоғамының сумен
жабдықтау желілерінің құрылысы</t>
  </si>
  <si>
    <t>Талдықорған қаласы маңындағы «Учхоз» елді мекенінің сумен
жабдықтау құрылысы</t>
  </si>
  <si>
    <t>Алматы облысы Талдықорған қаласы "Агропромышленник" с/қ сумен
жабдықтау желілерінің құрылысы</t>
  </si>
  <si>
    <t>Алматы облысы Талдықорған қаласы "Сарыарка" с/қ сумен
жабдықтау желілерінің құрылысы</t>
  </si>
  <si>
    <t>ЖСҚ әзірлеу «Алакөл ауданы Балапанов  ауылындағы сумен жабдықтау жүйесін реконструкциялау және салу»</t>
  </si>
  <si>
    <t>ЖСҚ әзірлеу «Алматы облысы Еңбекшіқазақ ауданының Масақ ауылындағы сумен жабдықтау жүйесін реконструкциялау және салу»</t>
  </si>
  <si>
    <t xml:space="preserve">МС«Жамбыл ауданының Қарғалы ауылындағы сумен жабдықтау жүйесін реконструкциялау және салу.» </t>
  </si>
  <si>
    <t xml:space="preserve">МС«Жамбыл ауданының Еңбекшіарал ауылындағы сумен жабдықтау жүйесін реконструкциялау және салу.3 аймақ» </t>
  </si>
  <si>
    <t>МС алу «Алматы облысы Қеген ауданы Алғабас ауылының сумен жабдықтау жүйесін реконструкциялау және салу»</t>
  </si>
  <si>
    <t xml:space="preserve">ЖСҚ «Алматы облысы Кербұлақ ауданы Аралтобе ауылының канализация жүйесін реконструкциялау және салу» </t>
  </si>
  <si>
    <t xml:space="preserve">ЖСҚ «Алматы облысы Кербұлақ ауданы Талдыбұлақ ауылының канализация жүйесін реконструкциялау және салу» </t>
  </si>
  <si>
    <t>ЖСҚ әзірлеу «Алматы облысы Райымбек ауданы Көкбел ауылының сумен жабдықтау жүйесін реконструкциялау және салу»</t>
  </si>
  <si>
    <t>ЖСҚ әзірлеу «Алматы облысы Райымбек ауданы Жана Текес ауылының сумен жабдықтау жүйесін реконструкциялау және салу»</t>
  </si>
  <si>
    <t>ЖСҚ әзірлеу «Алматы облысы Райымбек ауданы Түзкөл ауылының сумен жабдықтау жүйесін реконструкциялау және салу»</t>
  </si>
  <si>
    <t>ЖСҚ әзірлеу «Талдықорған қаласы Ащыбулак с/қ сумен жабдықтау желілерінің құрылысы»</t>
  </si>
  <si>
    <t>ЖСҚ әзірлеу «Талдықорған қаласы Балықты с/қ сумен жабдықтау желілерінің құрылысы»</t>
  </si>
  <si>
    <t>ЖСҚ әзірлеу «Талдықорған қаласы Ключи с/қ сумен жабдықтау желілерінің құрылысы»</t>
  </si>
  <si>
    <t>ЖСҚ әзірлеу «Талдықорған қаласы Красный камень с/қ сумен жабдықтау желілерінің құрылысы»</t>
  </si>
  <si>
    <t>ЖСҚ әзірлеу «Талдықорған қаласы Қаратал с/қ сумен жабдықтау желілерінің құрылысы»</t>
  </si>
  <si>
    <t>ЖСҚ әзірлеу «Талдықорған қаласы Сарыбұлақ с/қ сумен жабдықтау желілерінің құрылысы»</t>
  </si>
  <si>
    <t xml:space="preserve">МС«Жамбыл ауданының Мынбаево ауылындағы сумен жабдықтау жүйесін реконструкциялау және салу.» </t>
  </si>
  <si>
    <t>Ескелді ауданының Екпенды ауылындағы сумен жабдықтау жүйесін реконструкциялау және салу</t>
  </si>
  <si>
    <t>Ескелді ауданының  Қоңыр ауылындағы сумен жабдықтау жүйесін реконструкциялау және салу</t>
  </si>
  <si>
    <t>Жамбыл ауданының Сураншы батыр ауылындағы сумен жабдықтау жүйесін  салу</t>
  </si>
  <si>
    <t xml:space="preserve">   </t>
  </si>
  <si>
    <t>Қарасай ауданының Жаңатұрмыс ауылындағы сумен жабдықтау жүйесін реконструкциялау және салу. 2-кезек</t>
  </si>
  <si>
    <t>Қаратал ауданындағы Қарақұм ауылының сумен жабдықтау жүйесін салу</t>
  </si>
  <si>
    <t>Алматы облысы Кеген ауданы Кеген ауылының сумен жабдықтау жүйесін реконструкциялау және салу</t>
  </si>
  <si>
    <t>Алматы облысы Кеген ауданы Алғабас ауылының сумен жабдықтау жүйесін реконструкциялау және салу</t>
  </si>
  <si>
    <t>Алматы облысы Панфилов ауданы Турпан ауылының сумен жабдықтау жүйесін реконструкциялау және салу</t>
  </si>
  <si>
    <t>Алматы облысы Панфилов ауданы Алмалы ауылының сумен жабдықтау жүйесін реконструкциялау және салу. 2-кезек</t>
  </si>
  <si>
    <t>Алматы облысы Панфилов ауданы Шежын ауылының сумен жабдықтау жүйесін реконструкциялау және салу</t>
  </si>
  <si>
    <t>Талғар ауданы Береке ауылындағы сумен жабдықтау жүйесінің құрылысы және қайта жаңғырту</t>
  </si>
  <si>
    <t xml:space="preserve">Алматы облысы Талғар ауданы Енбекші ауылының сумен жабдықтау жүйесін салу  </t>
  </si>
  <si>
    <t>Алматы облысы Ұйғыр ауданы Малое Аксу ауылының сумен жабдықтау жүйелерінің құрылысы және қайта жаңғырту</t>
  </si>
  <si>
    <t>Алматы облысы Ұйғыр ауданы Сюмба ауылының сумен жабдықтау жүйелерінің құрылысы және қайта жаңғырту</t>
  </si>
  <si>
    <t>Жамбыл ауданы Қарақастек ауылының кәріз жүйесінің құрылысы және қайта жаңғырту</t>
  </si>
  <si>
    <t>Строительство  системы водоснабжения с.Жаналык Кербулакского района</t>
  </si>
  <si>
    <t>Талдықорған қаласы Өтенай ауылының сумен жабдықтау желілерінің құрылысы</t>
  </si>
  <si>
    <t xml:space="preserve">Дренаж жүйесінің құрылысы </t>
  </si>
  <si>
    <t>Ұңғымаларды бұрғылау</t>
  </si>
  <si>
    <t>Реконструкция и строительство системы водоснабжения с.Жаналық Кербулакского района</t>
  </si>
  <si>
    <t>МБ</t>
  </si>
  <si>
    <t>Разработка ПСД «Реконструкция и строительство системы водоснабжения с.Акши Алакольского района. 2 очередь»</t>
  </si>
  <si>
    <t>2019 год</t>
  </si>
  <si>
    <t>Реконструкция и строительство системы водоснабжения с.Кыргауылды Карасайского района</t>
  </si>
  <si>
    <t>Қарасай ауданының Қырғауылды ауылындағысумен жабдықтау жүйесін реконструкциялау және салу</t>
  </si>
  <si>
    <t>«Строительство сетей водоснабжения д/о «Мерекелик» г.Талдыкорган»</t>
  </si>
  <si>
    <t>«Строительство сетей водоснабжения Уитас г.Талдыкорган»</t>
  </si>
  <si>
    <t>«Талдықорған қаласы Уйтас с/қ сумен жабдықтау желілерінің құрылысы»</t>
  </si>
  <si>
    <t>Алматы облысы Талдықорған қаласы "Мерекелік" с/қ сумен
жабдықтау желілерінің құрылысы</t>
  </si>
  <si>
    <t>Разработка ПСД «Реконструкция и строительство системы канализации, строительство КОС на 6,5 тыс.м3/сут побережье оз.Алаколь Алакольского района»</t>
  </si>
  <si>
    <t>ЖСҚ әзірлеу «Алакөл ауданы Акши ауылындағы көл жағалауындағы 6,5 мың. м3/тәулігіне КТС құрылысы, кәріз жүйесінің құрылысы және қайта жаңғырту»</t>
  </si>
  <si>
    <t>ГЭ "Реконструкция и строительство системы водоснабжения с.Бактыбай  Ескельдинского района"</t>
  </si>
  <si>
    <t>ГЭ «Реконструкция и строительство системы водоснабжения с.Карабулак Ескельдинского района (в районе сахарного завода)»</t>
  </si>
  <si>
    <t>МС «Ескелді ауданының Бақтыбай ауылындағы сумен жабдықтау жүйесін реконструкциялау және салу»</t>
  </si>
  <si>
    <t>МС «Ескелді ауданының Қарабұлақ ауылындағы сумен жабдықтау жүйесін реконструкциялау және салу»</t>
  </si>
  <si>
    <t>ЖСҚ әзірлеу «Алматы облысы Қаратал ауданы Сарыбұлақ ауылының сумен жабдықтау жүйесін реконструкциялау және салу»</t>
  </si>
  <si>
    <t>Разработка ПСД «Реконструкция и строительство системы  водоснабжения  с.Сарыбулак Каратальского района»</t>
  </si>
  <si>
    <t>ЖСҚ әзірлеу«Алматы облысы Қеген ауданы А.Нусипбеков ауылының сумен жабдықтау жүйесін реконструкциялау және салу»</t>
  </si>
  <si>
    <t>ЖСҚ әзірлеу «Алматы облысы Қеген ауданы Шырғанақ ауылының сумен жабдықтау жүйесін реконструкциялау және салу»</t>
  </si>
  <si>
    <t>Разработка ПСД "Реконструкция и строительство сиетемы водоснабжения с.А.Нусипбеков Кегенского района</t>
  </si>
  <si>
    <t>Разработка ПСД "Реконструкция и строительство сиетемы водоснабжения с.Шырганак Кегенского района</t>
  </si>
  <si>
    <t xml:space="preserve">ГЭ «Реконструкция и строительство системы водоснабжения с.Онжас  Кербулакского района» </t>
  </si>
  <si>
    <t xml:space="preserve">ГЭ «Реконструкция и строительство системы водоснабжения с.Доланалы Кербулакского района» </t>
  </si>
  <si>
    <t xml:space="preserve">МС «Алматы облысы Кербұлақ ауданы Онжас ауылының канализация жүйесін реконструкциялау және салу» </t>
  </si>
  <si>
    <t xml:space="preserve">МС «Алматы облысы Кербұлақ ауданы Доланалы ауылының канализация жүйесін реконструкциялау және салу» </t>
  </si>
  <si>
    <t>Разработка ПСД «Реконструкция и строительство системы водоснабжения с.Каратоган Райымбекского района Алматинской области »</t>
  </si>
  <si>
    <t>Разработка ПСД «Реконструкция и строительство системы водоснабжения с.Шалкоде Райымбекского района Алматинской области »</t>
  </si>
  <si>
    <t>ЖСҚ әзірлеу «Алматы облысы Райымбек ауданы Қаратоған ауылының сумен жабдықтау жүйесін реконструкциялау және салу»</t>
  </si>
  <si>
    <t>ЖСҚ әзірлеу «Алматы облысы Райымбек ауданы Шалқоде ауылының сумен жабдықтау жүйесін реконструкциялау және салу»</t>
  </si>
  <si>
    <t>Қарасай ауданының Қырғауылды ауылындағы сумен жабдықтау реконструкциялау және салу</t>
  </si>
  <si>
    <t>Строительство сетей водоснабжения д/о Мерекелик</t>
  </si>
  <si>
    <t>Строительство и реконструкция водопроводных сетей с.Уитас</t>
  </si>
  <si>
    <t>Талдықорған қаласы Уитас ауылының сумен жабдықтау желілерінің құрылысы</t>
  </si>
  <si>
    <t>Талдықорған қаласы "Мерекелік" саяжай қоғамының сумен
жабдықтау желілерінің құрылысы</t>
  </si>
  <si>
    <t>Строительство и реконструкция водопроводных сетей с.Уитас г.Талдыкорган</t>
  </si>
  <si>
    <t>Реконструкция и строительство системы водоснабжения с.Коынр Ескельдинского района</t>
  </si>
  <si>
    <t>Реконструкция и строительство системы водоснабжения с.Кишышыган Панфиловского района</t>
  </si>
  <si>
    <t>Алматы облысы Панфилов ауданы Кишишыган ауылының сумен жабдықтау жүйесін реконструкциялау және салу</t>
  </si>
  <si>
    <t>Алматы облысы Ескелді ауданы Қоңыр ауылының сумен жабдықтау жүйесін реконструкциялау және салу</t>
  </si>
  <si>
    <r>
      <rPr>
        <b/>
        <sz val="11"/>
        <rFont val="Times New Roman"/>
        <family val="1"/>
        <charset val="204"/>
      </rPr>
      <t>Утверждена</t>
    </r>
    <r>
      <rPr>
        <sz val="11"/>
        <rFont val="Times New Roman"/>
        <family val="1"/>
        <charset val="204"/>
      </rPr>
      <t xml:space="preserve">
приказом руководителя ГУ «Управления энергетики и жилищно-коммунального хозяйства Алматинской области»</t>
    </r>
  </si>
  <si>
    <t>8-қосымшасы</t>
  </si>
  <si>
    <t xml:space="preserve">  </t>
  </si>
  <si>
    <t>«Алматы облысының энергетика және тұрғын үй-коммуналдық шаруашылық басқармасы» ММ басшысының м.а. бұйрығымен бекітілді</t>
  </si>
  <si>
    <r>
      <t xml:space="preserve">Бюджеттік кіші бағдарламаның коды және атауы: </t>
    </r>
    <r>
      <rPr>
        <sz val="11"/>
        <color indexed="8"/>
        <rFont val="Times New Roman"/>
        <family val="1"/>
        <charset val="204"/>
      </rPr>
      <t>011 «Республикалық бюджеттен берілетін трансферттер есебiнен».</t>
    </r>
    <r>
      <rPr>
        <b/>
        <sz val="11"/>
        <color indexed="8"/>
        <rFont val="Times New Roman"/>
        <family val="1"/>
        <charset val="204"/>
      </rPr>
      <t xml:space="preserve">
Бюджеттік кіші бағдарламаның түрі:
</t>
    </r>
    <r>
      <rPr>
        <sz val="11"/>
        <color indexed="8"/>
        <rFont val="Times New Roman"/>
        <family val="1"/>
        <charset val="204"/>
      </rPr>
      <t>мазмұнына байланысты - трансферттер;
ағымдағы/даму– даму.</t>
    </r>
    <r>
      <rPr>
        <b/>
        <sz val="11"/>
        <color indexed="8"/>
        <rFont val="Times New Roman"/>
        <family val="1"/>
        <charset val="204"/>
      </rPr>
      <t xml:space="preserve">
Бюджеттiк кіші бағдарламаның сипаттамасы (негiздемесі): </t>
    </r>
    <r>
      <rPr>
        <sz val="11"/>
        <color indexed="8"/>
        <rFont val="Times New Roman"/>
        <family val="1"/>
        <charset val="204"/>
      </rPr>
      <t>республикалық бюджеттен облыстың ауылдық елді- мекендерінде жаңа су құбырлары мен кәріз жүйелерінің желілерін қайта құру және салу бойынша құрылыс-монтаждау жұмыстарына нысаналы трансферттер бөлу.</t>
    </r>
  </si>
  <si>
    <r>
      <rPr>
        <b/>
        <sz val="11"/>
        <color indexed="8"/>
        <rFont val="Times New Roman"/>
        <family val="1"/>
        <charset val="204"/>
      </rPr>
      <t>Бюджеттік кіші бағдарламаның коды және атауы:</t>
    </r>
    <r>
      <rPr>
        <sz val="11"/>
        <color indexed="8"/>
        <rFont val="Times New Roman"/>
        <family val="1"/>
        <charset val="204"/>
      </rPr>
      <t xml:space="preserve"> 015 «Жергілікті бюджеттен берілетін трансферттер есебiнен»
</t>
    </r>
    <r>
      <rPr>
        <b/>
        <sz val="11"/>
        <color indexed="8"/>
        <rFont val="Times New Roman"/>
        <family val="1"/>
        <charset val="204"/>
      </rPr>
      <t>Бюджеттік кіші бағдарламаның түрі:</t>
    </r>
    <r>
      <rPr>
        <sz val="11"/>
        <color indexed="8"/>
        <rFont val="Times New Roman"/>
        <family val="1"/>
        <charset val="204"/>
      </rPr>
      <t xml:space="preserve">
мазмұнына байланысты - трансферттер 
ағымдағы/даму - даму
</t>
    </r>
    <r>
      <rPr>
        <b/>
        <sz val="11"/>
        <color indexed="8"/>
        <rFont val="Times New Roman"/>
        <family val="1"/>
        <charset val="204"/>
      </rPr>
      <t>Бюджеттiк кіші бағдарламаның сипаттамасы (негiздемесі):</t>
    </r>
    <r>
      <rPr>
        <sz val="11"/>
        <color indexed="8"/>
        <rFont val="Times New Roman"/>
        <family val="1"/>
        <charset val="204"/>
      </rPr>
      <t xml:space="preserve"> Жергілікті бюджеттен облыстың ауылдық елді-мекендерінде жаңа су құбырлары мен кәріз жүйелерінің желілерін қайта құру және салу бойынша құрылыс-монтаждау жұмыстарына нысаналы трансферттер бөлу.</t>
    </r>
  </si>
  <si>
    <r>
      <rPr>
        <b/>
        <sz val="11"/>
        <color indexed="8"/>
        <rFont val="Times New Roman"/>
        <family val="1"/>
        <charset val="204"/>
      </rPr>
      <t xml:space="preserve">Код и наименование бюджетной подпрограммы: </t>
    </r>
    <r>
      <rPr>
        <sz val="11"/>
        <color indexed="8"/>
        <rFont val="Times New Roman"/>
        <family val="1"/>
        <charset val="204"/>
      </rPr>
      <t xml:space="preserve">011 За счет трансфертов из республиканского бюджета.
</t>
    </r>
    <r>
      <rPr>
        <b/>
        <sz val="11"/>
        <color indexed="8"/>
        <rFont val="Times New Roman"/>
        <family val="1"/>
        <charset val="204"/>
      </rPr>
      <t>Вид бюджетной программы:</t>
    </r>
    <r>
      <rPr>
        <sz val="11"/>
        <color indexed="8"/>
        <rFont val="Times New Roman"/>
        <family val="1"/>
        <charset val="204"/>
      </rPr>
      <t xml:space="preserve">
в зависимости от содержания - предоставление трансфертов;
текущая/развитие– развитие.
</t>
    </r>
    <r>
      <rPr>
        <b/>
        <sz val="11"/>
        <color indexed="8"/>
        <rFont val="Times New Roman"/>
        <family val="1"/>
        <charset val="204"/>
      </rPr>
      <t>Описание (обоснование) бюджетной подпрограммы:</t>
    </r>
    <r>
      <rPr>
        <sz val="11"/>
        <color indexed="8"/>
        <rFont val="Times New Roman"/>
        <family val="1"/>
        <charset val="204"/>
      </rPr>
      <t xml:space="preserve"> выделение целевых трансфертов из республиканского бюджета на проведение строительно-монтажных работ по реконструкции и строительству новых водопроводных и канализационных сетей в сельских населенных пунктах области.</t>
    </r>
  </si>
  <si>
    <r>
      <rPr>
        <b/>
        <sz val="11"/>
        <color indexed="8"/>
        <rFont val="Times New Roman"/>
        <family val="1"/>
        <charset val="204"/>
      </rPr>
      <t xml:space="preserve">Код и наименование бюджетной подпрограммы: </t>
    </r>
    <r>
      <rPr>
        <sz val="11"/>
        <color indexed="8"/>
        <rFont val="Times New Roman"/>
        <family val="1"/>
        <charset val="204"/>
      </rPr>
      <t xml:space="preserve">015 За счет трансфертов из областного бюджета.
</t>
    </r>
    <r>
      <rPr>
        <b/>
        <sz val="11"/>
        <color indexed="8"/>
        <rFont val="Times New Roman"/>
        <family val="1"/>
        <charset val="204"/>
      </rPr>
      <t>Вид бюджетной программы:</t>
    </r>
    <r>
      <rPr>
        <sz val="11"/>
        <color indexed="8"/>
        <rFont val="Times New Roman"/>
        <family val="1"/>
        <charset val="204"/>
      </rPr>
      <t xml:space="preserve">
в зависимости от содержания - предоставление трансфертов;
текущая/развитие– развитие.
</t>
    </r>
    <r>
      <rPr>
        <b/>
        <sz val="11"/>
        <color indexed="8"/>
        <rFont val="Times New Roman"/>
        <family val="1"/>
        <charset val="204"/>
      </rPr>
      <t>Описание (обоснование) бюджетной подпрограммы:</t>
    </r>
    <r>
      <rPr>
        <sz val="11"/>
        <color indexed="8"/>
        <rFont val="Times New Roman"/>
        <family val="1"/>
        <charset val="204"/>
      </rPr>
      <t xml:space="preserve"> выделение целевых трансфертов из областного бюджета на проведение строительно-монтажных работ по реконструкции и строительству новых водопроводных и канализационных сетей в сельских населенных пунктах области.</t>
    </r>
  </si>
  <si>
    <t>ЭжТҮКШ басқарма басшысының орынбасары</t>
  </si>
  <si>
    <t>А. Кенженов</t>
  </si>
  <si>
    <t>А.Кенженов</t>
  </si>
  <si>
    <t>Заместитель руководителя УЭиЖКХ</t>
  </si>
  <si>
    <r>
      <rPr>
        <b/>
        <sz val="11"/>
        <color indexed="8"/>
        <rFont val="Times New Roman"/>
        <family val="1"/>
        <charset val="204"/>
      </rPr>
      <t>Руководитель бюджетной программы:</t>
    </r>
    <r>
      <rPr>
        <sz val="11"/>
        <color indexed="8"/>
        <rFont val="Times New Roman"/>
        <family val="1"/>
        <charset val="204"/>
      </rPr>
      <t xml:space="preserve"> Танекенов Б. С..– Руководитель управлении энергетики и жилищно-коммунального хозяйства Алматинской области</t>
    </r>
  </si>
  <si>
    <r>
      <t xml:space="preserve">Бюджеттік бағдарламаның басшысы: </t>
    </r>
    <r>
      <rPr>
        <sz val="11"/>
        <color indexed="8"/>
        <rFont val="Times New Roman"/>
        <family val="1"/>
        <charset val="204"/>
      </rPr>
      <t xml:space="preserve"> Тәнекенов Б. С.– Алматы облысының энергетика және тұрғын үй-коммуналдық шаруашылық басқармасының басшысы</t>
    </r>
  </si>
  <si>
    <r>
      <rPr>
        <b/>
        <sz val="11"/>
        <rFont val="Times New Roman"/>
        <family val="1"/>
        <charset val="204"/>
      </rPr>
      <t xml:space="preserve">Бюджеттік бағдарламаның нормативтік құқықтық негізі: </t>
    </r>
    <r>
      <rPr>
        <sz val="11"/>
        <rFont val="Times New Roman"/>
        <family val="1"/>
        <charset val="204"/>
      </rPr>
      <t xml:space="preserve">
№95-IY 04.12.2008ж. Қазақстан Республикасының Бюджеттік Кодексінің 56-бабы, 1 тармағының 5 тармақшасы;
23.01.2001ж. «Қазақстан Республикасындағы жергілдікті мемлекеттік басқару және өзін-өзі басқару туралы» ҚР заңының 31 бабының 1 тармағы;
«Бюджеттік бағдарламаларды (кіші бағдарламаларды) әзірлеу және бекіту (қайта бекіту) қағидаларын және олардың мазмұнына қойылатын талаптарды бекіту туралы» Қазақстан Республикасы Ұлттық экономика министрінің 2014 жылғы 30 желтоқсандағы № 195 бұйрығының 20-тармағы;
«Өңірлерді дамытудың 2020 жылға дейінгі бағдарламасын бекіту туралы» Қазақстан Республикасы Үкіметінің 2014 жылғы 28 маусымдағы №728 қаулысы;
Қазақстан Республикасы 2018 жылғы 30 қарашадағы №197-VІ ҚРЗ «2019–2021 жылдарға арналған республикалық бюджет туралы» Заңы;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Бюджеттік бағдарлама түрі:  </t>
    </r>
    <r>
      <rPr>
        <sz val="11"/>
        <rFont val="Times New Roman"/>
        <family val="1"/>
        <charset val="204"/>
      </rPr>
      <t xml:space="preserve">
Мемлекеттік басқару деңгейіне байланысты  облыстық, республикалық дәрежедегі қалалар, астана
мазмұнына байланысты: нысаналы трансферттер 
іске асыру тәсіліне қарай: жеке 
ағымдағы/даму: даму
</t>
    </r>
    <r>
      <rPr>
        <b/>
        <sz val="11"/>
        <rFont val="Times New Roman"/>
        <family val="1"/>
        <charset val="204"/>
      </rPr>
      <t/>
    </r>
  </si>
  <si>
    <r>
      <rPr>
        <b/>
        <sz val="11"/>
        <color indexed="8"/>
        <rFont val="Times New Roman"/>
        <family val="1"/>
        <charset val="204"/>
      </rPr>
      <t xml:space="preserve">Нормативная правовая основа бюджетной программы: </t>
    </r>
    <r>
      <rPr>
        <sz val="11"/>
        <color indexed="8"/>
        <rFont val="Times New Roman"/>
        <family val="1"/>
        <charset val="204"/>
      </rPr>
      <t xml:space="preserve">
Бюджетный кодекс Республики Казахстан от 4.12.2008 года № 95-IV п.1, ст.54; 
п.1, ст.27 Закона РК «О местном государственном управлении и самоуправлении в Республике Казахстан» от 23.01.2001 года; 
п.20 Приказа Министра национальной экономики Республики Казахстан от 30 декабря 2014 года №195 «Об утверждении Правил разработки и утверждения (переутверждения) бюджетных программ (подпрограмм) и требований к их содержанию»;
Постановление Правительства Республики Казахстан от 28 июня 2014 года №728 «Об утверждении Программы развития регионов до 2020 года»;
</t>
    </r>
    <r>
      <rPr>
        <sz val="11"/>
        <rFont val="Times New Roman"/>
        <family val="1"/>
        <charset val="204"/>
      </rPr>
      <t xml:space="preserve">Закон Республики Казахстан от 30 ноября 2018 года №119-VI ЗРК «О республиканском бюджете на 2019-2021 годы»; </t>
    </r>
    <r>
      <rPr>
        <sz val="11"/>
        <color indexed="8"/>
        <rFont val="Times New Roman"/>
        <family val="1"/>
        <charset val="204"/>
      </rPr>
      <t xml:space="preserve">
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</t>
    </r>
  </si>
  <si>
    <t>2020-2022 жылдарға арналған
279 «Алматы облысының энергетика және тұрғын үй-коммуналдық шаруашылық басқармасы» ММ</t>
  </si>
  <si>
    <t>279 ГУ «Управления энергетики и жилищно-коммунального хозяйства 
Алматинской области»
на 2020-2022 года</t>
  </si>
  <si>
    <r>
      <rPr>
        <b/>
        <sz val="11"/>
        <rFont val="Times New Roman"/>
        <family val="1"/>
        <charset val="204"/>
      </rPr>
      <t xml:space="preserve">Бюджеттік бағдарламаның мақсаты: </t>
    </r>
    <r>
      <rPr>
        <sz val="11"/>
        <rFont val="Times New Roman"/>
        <family val="1"/>
        <charset val="204"/>
      </rPr>
      <t xml:space="preserve">халықты сапалы ауыз сумен қамтамасыз ету, сумен жабдықтау және су бұру.                                                                                 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Бюджеттік бағдарламаның түпкілікті нәтижелері:</t>
    </r>
    <r>
      <rPr>
        <sz val="11"/>
        <rFont val="Times New Roman"/>
        <family val="1"/>
        <charset val="204"/>
      </rPr>
      <t xml:space="preserve"> ауылдық елді-мекендерде 2019 - 90,9%, 2020 - 90,9%, 2021 - 91,2%, 2022 - 91,2% орталықтандырылған ауыз сумен қамтамасыз ету.                                                                                                  </t>
    </r>
    <r>
      <rPr>
        <b/>
        <sz val="11"/>
        <rFont val="Times New Roman"/>
        <family val="1"/>
        <charset val="204"/>
      </rPr>
      <t>Бюджеттік бағдарламаның сипаттамасы (негіздемесі):</t>
    </r>
    <r>
      <rPr>
        <sz val="11"/>
        <rFont val="Times New Roman"/>
        <family val="1"/>
        <charset val="204"/>
      </rPr>
      <t xml:space="preserve"> - аудандық әкімдіктерге  су құбырлары мен кәріз желілерін құрылыс-монтаждау жұмыстарын жүргізуге, қайта жаңарту және жаңаларын салу жұмыстарына нысаналы трансферттер ұсыну. 
</t>
    </r>
    <r>
      <rPr>
        <b/>
        <sz val="11"/>
        <rFont val="Times New Roman"/>
        <family val="1"/>
        <charset val="204"/>
      </rPr>
      <t xml:space="preserve">   </t>
    </r>
  </si>
  <si>
    <r>
      <rPr>
        <b/>
        <sz val="11"/>
        <color theme="1"/>
        <rFont val="Times New Roman"/>
        <family val="1"/>
        <charset val="204"/>
      </rPr>
      <t>Вид бюджетной программы:</t>
    </r>
    <r>
      <rPr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 xml:space="preserve">в зависимости от уровня государственного управления: </t>
    </r>
    <r>
      <rPr>
        <sz val="11"/>
        <color theme="1"/>
        <rFont val="Times New Roman"/>
        <family val="1"/>
        <charset val="204"/>
      </rPr>
      <t xml:space="preserve">Областные, города республиканского значения, столицы
в зависимости от содержания: предоставление трансфертов 
в зависимости от способа реализации: индивидуальная
текущая/развитие: развитие
</t>
    </r>
    <r>
      <rPr>
        <b/>
        <sz val="11"/>
        <color theme="1"/>
        <rFont val="Times New Roman"/>
        <family val="1"/>
        <charset val="204"/>
      </rPr>
      <t>Цель бюджетной программы:</t>
    </r>
    <r>
      <rPr>
        <sz val="11"/>
        <color theme="1"/>
        <rFont val="Times New Roman"/>
        <family val="1"/>
        <charset val="204"/>
      </rPr>
      <t xml:space="preserve">  улучшение предоставляемых услуг населению по водоснабжению и водоотведению сточных вод путем реконструкции существующих и строительство новых сетей водоснабжения и водоотведения в сельских населенных пунктах.
</t>
    </r>
    <r>
      <rPr>
        <b/>
        <sz val="11"/>
        <color theme="1"/>
        <rFont val="Times New Roman"/>
        <family val="1"/>
        <charset val="204"/>
      </rPr>
      <t xml:space="preserve">Конечные результаты бюджетной программ: </t>
    </r>
    <r>
      <rPr>
        <sz val="11"/>
        <color theme="1"/>
        <rFont val="Times New Roman"/>
        <family val="1"/>
        <charset val="204"/>
      </rPr>
      <t xml:space="preserve">обеспечение доступа к централизованному водоснабжению в сельских населенных пунктах в 2019 - 90,9% , в 2020 - 90,9%  , в 2021 - 92,2%, в 2022 - 92,2%.                        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Описание (обоснование) бюджетной программы</t>
    </r>
    <r>
      <rPr>
        <sz val="11"/>
        <color theme="1"/>
        <rFont val="Times New Roman"/>
        <family val="1"/>
        <charset val="204"/>
      </rPr>
      <t xml:space="preserve"> - выделение целевых трансфертов  акиматам городов на проведение строительно-монтажных работ по реконструкции и строительству новых водопроводных и канализационных сетей в сельских населенных пунктах области.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                                            </t>
    </r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</si>
</sst>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Consolas"/>
      <family val="3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4" fillId="0" borderId="0"/>
    <xf numFmtId="0" fontId="15" fillId="0" borderId="0"/>
    <xf numFmtId="0" fontId="16" fillId="0" borderId="0"/>
  </cellStyleXfs>
  <cellXfs count="90">
    <xf numFmtId="0" fontId="0" fillId="0" borderId="0" xfId="0"/>
    <xf numFmtId="0" fontId="1" fillId="0" borderId="0" xfId="0" applyFont="1" applyFill="1" applyAlignment="1">
      <alignment vertical="center" wrapText="1"/>
    </xf>
    <xf numFmtId="0" fontId="8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wrapText="1"/>
    </xf>
    <xf numFmtId="2" fontId="12" fillId="0" borderId="2" xfId="0" applyNumberFormat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vertical="center" wrapText="1"/>
    </xf>
    <xf numFmtId="0" fontId="12" fillId="0" borderId="2" xfId="2" applyFont="1" applyFill="1" applyBorder="1" applyAlignment="1">
      <alignment wrapText="1"/>
    </xf>
    <xf numFmtId="0" fontId="12" fillId="0" borderId="2" xfId="3" applyFont="1" applyFill="1" applyBorder="1" applyAlignment="1">
      <alignment vertical="center" wrapText="1"/>
    </xf>
    <xf numFmtId="0" fontId="7" fillId="0" borderId="2" xfId="0" applyFont="1" applyFill="1" applyBorder="1" applyAlignment="1">
      <alignment wrapText="1"/>
    </xf>
    <xf numFmtId="0" fontId="12" fillId="0" borderId="2" xfId="4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/>
    <xf numFmtId="0" fontId="9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4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2" borderId="0" xfId="0" applyFill="1"/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3" fontId="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1" fillId="0" borderId="0" xfId="0" applyFont="1" applyFill="1" applyBorder="1"/>
    <xf numFmtId="0" fontId="0" fillId="3" borderId="0" xfId="0" applyFill="1"/>
    <xf numFmtId="0" fontId="0" fillId="4" borderId="0" xfId="0" applyFill="1"/>
    <xf numFmtId="2" fontId="1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" fillId="0" borderId="0" xfId="0" applyFont="1" applyFill="1" applyBorder="1" applyAlignment="1">
      <alignment vertical="center" wrapText="1"/>
    </xf>
    <xf numFmtId="1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6" borderId="0" xfId="0" applyFill="1"/>
    <xf numFmtId="0" fontId="0" fillId="0" borderId="0" xfId="0" applyFill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2" fontId="12" fillId="0" borderId="2" xfId="2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6" xfId="1"/>
    <cellStyle name="Обычный_Разница по объектам 2009 на 2010" xfId="3"/>
    <cellStyle name="Обычный_РЕАЛИЗ 2013-2015 г.г." xfId="2"/>
    <cellStyle name="Стиль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13"/>
  <sheetViews>
    <sheetView tabSelected="1" view="pageBreakPreview" zoomScaleNormal="100" zoomScaleSheetLayoutView="100" workbookViewId="0">
      <selection activeCell="B763" sqref="B763"/>
    </sheetView>
  </sheetViews>
  <sheetFormatPr defaultRowHeight="15" x14ac:dyDescent="0.25"/>
  <cols>
    <col min="1" max="1" width="3.7109375" style="14" customWidth="1"/>
    <col min="2" max="2" width="38.140625" style="1" customWidth="1"/>
    <col min="3" max="4" width="11.5703125" style="1" customWidth="1"/>
    <col min="5" max="5" width="11.140625" style="1" customWidth="1"/>
    <col min="6" max="6" width="11.42578125" style="1" customWidth="1"/>
    <col min="7" max="7" width="10.42578125" style="1" customWidth="1"/>
    <col min="8" max="8" width="10.85546875" style="1" customWidth="1"/>
  </cols>
  <sheetData>
    <row r="1" spans="1:13" x14ac:dyDescent="0.25">
      <c r="E1" s="77" t="s">
        <v>772</v>
      </c>
      <c r="F1" s="77"/>
      <c r="G1" s="77"/>
      <c r="H1" s="77"/>
    </row>
    <row r="2" spans="1:13" ht="12.75" customHeight="1" x14ac:dyDescent="0.25">
      <c r="E2" s="58"/>
      <c r="F2" s="58"/>
      <c r="G2" s="58"/>
      <c r="H2" s="58"/>
    </row>
    <row r="3" spans="1:13" ht="102" customHeight="1" x14ac:dyDescent="0.25">
      <c r="E3" s="72" t="s">
        <v>553</v>
      </c>
      <c r="F3" s="72"/>
      <c r="G3" s="72"/>
      <c r="H3" s="72"/>
    </row>
    <row r="4" spans="1:13" ht="49.5" customHeight="1" x14ac:dyDescent="0.25">
      <c r="E4" s="79" t="s">
        <v>774</v>
      </c>
      <c r="F4" s="79"/>
      <c r="G4" s="79"/>
      <c r="H4" s="79"/>
    </row>
    <row r="5" spans="1:13" ht="11.25" customHeight="1" x14ac:dyDescent="0.25"/>
    <row r="6" spans="1:13" ht="27" customHeight="1" x14ac:dyDescent="0.25">
      <c r="A6" s="78" t="s">
        <v>144</v>
      </c>
      <c r="B6" s="78"/>
      <c r="C6" s="78"/>
      <c r="D6" s="78"/>
      <c r="E6" s="78"/>
      <c r="F6" s="78"/>
      <c r="G6" s="78"/>
      <c r="H6" s="78"/>
    </row>
    <row r="7" spans="1:13" ht="57.6" customHeight="1" x14ac:dyDescent="0.25">
      <c r="A7" s="31"/>
      <c r="B7" s="78" t="s">
        <v>787</v>
      </c>
      <c r="C7" s="78"/>
      <c r="D7" s="78"/>
      <c r="E7" s="78"/>
      <c r="F7" s="78"/>
      <c r="G7" s="78"/>
      <c r="H7" s="78"/>
      <c r="M7" t="s">
        <v>773</v>
      </c>
    </row>
    <row r="8" spans="1:13" ht="45" customHeight="1" x14ac:dyDescent="0.25">
      <c r="B8" s="73" t="s">
        <v>499</v>
      </c>
      <c r="C8" s="72"/>
      <c r="D8" s="72"/>
      <c r="E8" s="72"/>
      <c r="F8" s="72"/>
      <c r="G8" s="72"/>
      <c r="H8" s="72"/>
    </row>
    <row r="9" spans="1:13" ht="34.5" customHeight="1" x14ac:dyDescent="0.25">
      <c r="B9" s="73" t="s">
        <v>784</v>
      </c>
      <c r="C9" s="72"/>
      <c r="D9" s="72"/>
      <c r="E9" s="72"/>
      <c r="F9" s="72"/>
      <c r="G9" s="72"/>
      <c r="H9" s="72"/>
      <c r="M9" t="s">
        <v>522</v>
      </c>
    </row>
    <row r="10" spans="1:13" ht="253.5" customHeight="1" x14ac:dyDescent="0.25">
      <c r="B10" s="74" t="s">
        <v>785</v>
      </c>
      <c r="C10" s="74"/>
      <c r="D10" s="74"/>
      <c r="E10" s="74"/>
      <c r="F10" s="74"/>
      <c r="G10" s="74"/>
      <c r="H10" s="74"/>
      <c r="M10" t="s">
        <v>522</v>
      </c>
    </row>
    <row r="11" spans="1:13" ht="108.75" customHeight="1" x14ac:dyDescent="0.25">
      <c r="B11" s="75" t="s">
        <v>789</v>
      </c>
      <c r="C11" s="75"/>
      <c r="D11" s="75"/>
      <c r="E11" s="75"/>
      <c r="F11" s="75"/>
      <c r="G11" s="75"/>
      <c r="H11" s="75"/>
    </row>
    <row r="12" spans="1:13" ht="43.5" customHeight="1" x14ac:dyDescent="0.25">
      <c r="B12" s="70" t="s">
        <v>145</v>
      </c>
      <c r="C12" s="70" t="s">
        <v>146</v>
      </c>
      <c r="D12" s="54" t="s">
        <v>147</v>
      </c>
      <c r="E12" s="54" t="s">
        <v>148</v>
      </c>
      <c r="F12" s="70" t="s">
        <v>149</v>
      </c>
      <c r="G12" s="70"/>
      <c r="H12" s="70"/>
    </row>
    <row r="13" spans="1:13" ht="18" customHeight="1" x14ac:dyDescent="0.25">
      <c r="B13" s="70"/>
      <c r="C13" s="70"/>
      <c r="D13" s="66">
        <v>2018</v>
      </c>
      <c r="E13" s="66">
        <v>2019</v>
      </c>
      <c r="F13" s="66">
        <v>2020</v>
      </c>
      <c r="G13" s="66">
        <v>2021</v>
      </c>
      <c r="H13" s="54">
        <v>2022</v>
      </c>
    </row>
    <row r="14" spans="1:13" x14ac:dyDescent="0.25"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</row>
    <row r="15" spans="1:13" ht="31.9" customHeight="1" x14ac:dyDescent="0.25">
      <c r="B15" s="23" t="s">
        <v>150</v>
      </c>
      <c r="C15" s="54" t="s">
        <v>151</v>
      </c>
      <c r="D15" s="24">
        <f>SUM(D16:D152)</f>
        <v>70021</v>
      </c>
      <c r="E15" s="24">
        <f>SUM(E16:E152)</f>
        <v>174842</v>
      </c>
      <c r="F15" s="24">
        <f>SUM(F16:F152)</f>
        <v>87135</v>
      </c>
      <c r="G15" s="24">
        <f>SUM(G16:G152)</f>
        <v>19106</v>
      </c>
      <c r="H15" s="24">
        <f>SUM(H16:H152)</f>
        <v>0</v>
      </c>
    </row>
    <row r="16" spans="1:13" ht="43.5" customHeight="1" x14ac:dyDescent="0.25">
      <c r="B16" s="4" t="s">
        <v>166</v>
      </c>
      <c r="C16" s="12" t="s">
        <v>151</v>
      </c>
      <c r="D16" s="67">
        <v>4194</v>
      </c>
      <c r="E16" s="12">
        <v>0</v>
      </c>
      <c r="F16" s="12">
        <v>0</v>
      </c>
      <c r="G16" s="12">
        <v>0</v>
      </c>
      <c r="H16" s="12">
        <v>0</v>
      </c>
    </row>
    <row r="17" spans="2:8" ht="39" x14ac:dyDescent="0.25">
      <c r="B17" s="4" t="s">
        <v>167</v>
      </c>
      <c r="C17" s="12" t="s">
        <v>151</v>
      </c>
      <c r="D17" s="67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42" customHeight="1" x14ac:dyDescent="0.25">
      <c r="B18" s="4" t="s">
        <v>168</v>
      </c>
      <c r="C18" s="12" t="s">
        <v>151</v>
      </c>
      <c r="D18" s="67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40.5" customHeight="1" x14ac:dyDescent="0.25">
      <c r="B19" s="4" t="s">
        <v>170</v>
      </c>
      <c r="C19" s="12" t="s">
        <v>151</v>
      </c>
      <c r="D19" s="12">
        <v>0</v>
      </c>
      <c r="E19" s="12">
        <v>835</v>
      </c>
      <c r="F19" s="12">
        <v>0</v>
      </c>
      <c r="G19" s="12">
        <v>0</v>
      </c>
      <c r="H19" s="12">
        <v>0</v>
      </c>
    </row>
    <row r="20" spans="2:8" ht="42" customHeight="1" x14ac:dyDescent="0.25">
      <c r="B20" s="4" t="s">
        <v>171</v>
      </c>
      <c r="C20" s="12" t="s">
        <v>151</v>
      </c>
      <c r="D20" s="12">
        <v>0</v>
      </c>
      <c r="E20" s="12">
        <v>215</v>
      </c>
      <c r="F20" s="12">
        <v>0</v>
      </c>
      <c r="G20" s="12">
        <v>0</v>
      </c>
      <c r="H20" s="12">
        <v>0</v>
      </c>
    </row>
    <row r="21" spans="2:8" ht="43.5" customHeight="1" x14ac:dyDescent="0.25">
      <c r="B21" s="4" t="s">
        <v>172</v>
      </c>
      <c r="C21" s="12" t="s">
        <v>151</v>
      </c>
      <c r="D21" s="12">
        <v>0</v>
      </c>
      <c r="E21" s="12">
        <v>773</v>
      </c>
      <c r="F21" s="12">
        <v>0</v>
      </c>
      <c r="G21" s="12">
        <v>0</v>
      </c>
      <c r="H21" s="12">
        <v>0</v>
      </c>
    </row>
    <row r="22" spans="2:8" ht="31.5" customHeight="1" x14ac:dyDescent="0.25">
      <c r="B22" s="4" t="s">
        <v>173</v>
      </c>
      <c r="C22" s="12" t="s">
        <v>151</v>
      </c>
      <c r="D22" s="12">
        <v>0</v>
      </c>
      <c r="E22" s="12">
        <v>0</v>
      </c>
      <c r="F22" s="12">
        <v>0</v>
      </c>
      <c r="G22" s="12">
        <v>386</v>
      </c>
      <c r="H22" s="12">
        <v>0</v>
      </c>
    </row>
    <row r="23" spans="2:8" ht="45" customHeight="1" x14ac:dyDescent="0.25">
      <c r="B23" s="4" t="s">
        <v>174</v>
      </c>
      <c r="C23" s="12" t="s">
        <v>151</v>
      </c>
      <c r="D23" s="12">
        <v>0</v>
      </c>
      <c r="E23" s="67">
        <v>0</v>
      </c>
      <c r="F23" s="12">
        <v>0</v>
      </c>
      <c r="G23" s="12">
        <v>1771</v>
      </c>
      <c r="H23" s="12">
        <v>0</v>
      </c>
    </row>
    <row r="24" spans="2:8" ht="41.25" customHeight="1" x14ac:dyDescent="0.25">
      <c r="B24" s="4" t="s">
        <v>169</v>
      </c>
      <c r="C24" s="12" t="s">
        <v>151</v>
      </c>
      <c r="D24" s="12">
        <v>0</v>
      </c>
      <c r="E24" s="12">
        <v>885</v>
      </c>
      <c r="F24" s="12">
        <v>0</v>
      </c>
      <c r="G24" s="12">
        <v>0</v>
      </c>
      <c r="H24" s="12">
        <v>0</v>
      </c>
    </row>
    <row r="25" spans="2:8" ht="41.25" customHeight="1" x14ac:dyDescent="0.25">
      <c r="B25" s="4" t="s">
        <v>175</v>
      </c>
      <c r="C25" s="12" t="s">
        <v>151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43.5" customHeight="1" x14ac:dyDescent="0.25">
      <c r="B26" s="4" t="s">
        <v>176</v>
      </c>
      <c r="C26" s="12" t="s">
        <v>151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30.75" customHeight="1" x14ac:dyDescent="0.25">
      <c r="B27" s="4" t="s">
        <v>178</v>
      </c>
      <c r="C27" s="12" t="s">
        <v>151</v>
      </c>
      <c r="D27" s="67">
        <v>1464</v>
      </c>
      <c r="E27" s="12">
        <v>0</v>
      </c>
      <c r="F27" s="12">
        <v>0</v>
      </c>
      <c r="G27" s="12">
        <v>0</v>
      </c>
      <c r="H27" s="12">
        <v>0</v>
      </c>
    </row>
    <row r="28" spans="2:8" ht="41.25" customHeight="1" x14ac:dyDescent="0.25">
      <c r="B28" s="4" t="s">
        <v>179</v>
      </c>
      <c r="C28" s="12" t="s">
        <v>151</v>
      </c>
      <c r="D28" s="67">
        <v>1048</v>
      </c>
      <c r="E28" s="12">
        <v>0</v>
      </c>
      <c r="F28" s="12">
        <v>0</v>
      </c>
      <c r="G28" s="12">
        <v>0</v>
      </c>
      <c r="H28" s="12">
        <v>0</v>
      </c>
    </row>
    <row r="29" spans="2:8" ht="42.75" customHeight="1" x14ac:dyDescent="0.25">
      <c r="B29" s="4" t="s">
        <v>181</v>
      </c>
      <c r="C29" s="12" t="s">
        <v>151</v>
      </c>
      <c r="D29" s="12">
        <v>0</v>
      </c>
      <c r="E29" s="12">
        <v>0</v>
      </c>
      <c r="F29" s="12">
        <v>0</v>
      </c>
      <c r="G29" s="12">
        <v>1944</v>
      </c>
      <c r="H29" s="12">
        <v>0</v>
      </c>
    </row>
    <row r="30" spans="2:8" ht="39" x14ac:dyDescent="0.25">
      <c r="B30" s="4" t="s">
        <v>182</v>
      </c>
      <c r="C30" s="12" t="s">
        <v>151</v>
      </c>
      <c r="D30" s="12">
        <v>0</v>
      </c>
      <c r="E30" s="12">
        <v>0</v>
      </c>
      <c r="F30" s="12">
        <v>0</v>
      </c>
      <c r="G30" s="12">
        <v>1162</v>
      </c>
      <c r="H30" s="12">
        <v>0</v>
      </c>
    </row>
    <row r="31" spans="2:8" ht="42.6" customHeight="1" x14ac:dyDescent="0.25">
      <c r="B31" s="4" t="s">
        <v>177</v>
      </c>
      <c r="C31" s="12" t="s">
        <v>151</v>
      </c>
      <c r="D31" s="12">
        <v>0</v>
      </c>
      <c r="E31" s="67">
        <v>2133</v>
      </c>
      <c r="F31" s="12">
        <v>0</v>
      </c>
      <c r="G31" s="12">
        <v>0</v>
      </c>
      <c r="H31" s="12">
        <v>0</v>
      </c>
    </row>
    <row r="32" spans="2:8" ht="44.25" customHeight="1" x14ac:dyDescent="0.25">
      <c r="B32" s="4" t="s">
        <v>180</v>
      </c>
      <c r="C32" s="12" t="s">
        <v>151</v>
      </c>
      <c r="D32" s="12">
        <v>0</v>
      </c>
      <c r="E32" s="67">
        <v>1283</v>
      </c>
      <c r="F32" s="12">
        <v>0</v>
      </c>
      <c r="G32" s="12">
        <v>0</v>
      </c>
      <c r="H32" s="12">
        <v>0</v>
      </c>
    </row>
    <row r="33" spans="2:8" ht="40.5" customHeight="1" x14ac:dyDescent="0.25">
      <c r="B33" s="4" t="s">
        <v>425</v>
      </c>
      <c r="C33" s="12" t="s">
        <v>151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</row>
    <row r="34" spans="2:8" ht="28.5" customHeight="1" x14ac:dyDescent="0.25">
      <c r="B34" s="4" t="s">
        <v>184</v>
      </c>
      <c r="C34" s="12" t="s">
        <v>151</v>
      </c>
      <c r="D34" s="12">
        <v>0</v>
      </c>
      <c r="E34" s="67">
        <v>0</v>
      </c>
      <c r="F34" s="12">
        <v>0</v>
      </c>
      <c r="G34" s="12">
        <v>0</v>
      </c>
      <c r="H34" s="12">
        <v>0</v>
      </c>
    </row>
    <row r="35" spans="2:8" ht="42" customHeight="1" x14ac:dyDescent="0.25">
      <c r="B35" s="4" t="s">
        <v>185</v>
      </c>
      <c r="C35" s="12" t="s">
        <v>151</v>
      </c>
      <c r="D35" s="12">
        <v>0</v>
      </c>
      <c r="E35" s="67">
        <v>0</v>
      </c>
      <c r="F35" s="12">
        <v>0</v>
      </c>
      <c r="G35" s="12">
        <v>0</v>
      </c>
      <c r="H35" s="12">
        <v>0</v>
      </c>
    </row>
    <row r="36" spans="2:8" ht="40.5" customHeight="1" x14ac:dyDescent="0.25">
      <c r="B36" s="4" t="s">
        <v>186</v>
      </c>
      <c r="C36" s="12" t="s">
        <v>151</v>
      </c>
      <c r="D36" s="67">
        <v>4141</v>
      </c>
      <c r="E36" s="51">
        <v>0</v>
      </c>
      <c r="F36" s="12">
        <v>0</v>
      </c>
      <c r="G36" s="12">
        <v>0</v>
      </c>
      <c r="H36" s="12">
        <v>0</v>
      </c>
    </row>
    <row r="37" spans="2:8" ht="41.25" customHeight="1" x14ac:dyDescent="0.25">
      <c r="B37" s="4" t="s">
        <v>187</v>
      </c>
      <c r="C37" s="12" t="s">
        <v>151</v>
      </c>
      <c r="D37" s="67">
        <v>0</v>
      </c>
      <c r="E37" s="67">
        <v>0</v>
      </c>
      <c r="F37" s="67">
        <v>0</v>
      </c>
      <c r="G37" s="67">
        <v>1264</v>
      </c>
      <c r="H37" s="12">
        <v>0</v>
      </c>
    </row>
    <row r="38" spans="2:8" ht="45.75" customHeight="1" x14ac:dyDescent="0.25">
      <c r="B38" s="5" t="s">
        <v>192</v>
      </c>
      <c r="C38" s="12" t="s">
        <v>151</v>
      </c>
      <c r="D38" s="67">
        <v>0</v>
      </c>
      <c r="E38" s="67">
        <v>6847</v>
      </c>
      <c r="F38" s="67">
        <v>0</v>
      </c>
      <c r="G38" s="67">
        <v>0</v>
      </c>
      <c r="H38" s="12">
        <v>0</v>
      </c>
    </row>
    <row r="39" spans="2:8" ht="42" customHeight="1" x14ac:dyDescent="0.25">
      <c r="B39" s="5" t="s">
        <v>188</v>
      </c>
      <c r="C39" s="12" t="s">
        <v>151</v>
      </c>
      <c r="D39" s="67">
        <v>3102</v>
      </c>
      <c r="E39" s="12">
        <v>0</v>
      </c>
      <c r="F39" s="12">
        <v>0</v>
      </c>
      <c r="G39" s="12">
        <v>0</v>
      </c>
      <c r="H39" s="12">
        <v>0</v>
      </c>
    </row>
    <row r="40" spans="2:8" ht="42.75" customHeight="1" x14ac:dyDescent="0.25">
      <c r="B40" s="5" t="s">
        <v>189</v>
      </c>
      <c r="C40" s="12" t="s">
        <v>151</v>
      </c>
      <c r="D40" s="12">
        <v>0</v>
      </c>
      <c r="E40" s="67">
        <v>0</v>
      </c>
      <c r="F40" s="67">
        <v>32858</v>
      </c>
      <c r="G40" s="12">
        <v>0</v>
      </c>
      <c r="H40" s="12">
        <v>0</v>
      </c>
    </row>
    <row r="41" spans="2:8" ht="28.5" customHeight="1" x14ac:dyDescent="0.25">
      <c r="B41" s="5" t="s">
        <v>190</v>
      </c>
      <c r="C41" s="12" t="s">
        <v>151</v>
      </c>
      <c r="D41" s="12">
        <v>0</v>
      </c>
      <c r="E41" s="67">
        <v>0</v>
      </c>
      <c r="F41" s="12">
        <v>0</v>
      </c>
      <c r="G41" s="12">
        <v>0</v>
      </c>
      <c r="H41" s="12">
        <v>0</v>
      </c>
    </row>
    <row r="42" spans="2:8" ht="30.75" customHeight="1" x14ac:dyDescent="0.25">
      <c r="B42" s="5" t="s">
        <v>191</v>
      </c>
      <c r="C42" s="12" t="s">
        <v>151</v>
      </c>
      <c r="D42" s="12">
        <v>0</v>
      </c>
      <c r="E42" s="67">
        <v>0</v>
      </c>
      <c r="F42" s="12">
        <v>0</v>
      </c>
      <c r="G42" s="12">
        <v>0</v>
      </c>
      <c r="H42" s="12">
        <v>0</v>
      </c>
    </row>
    <row r="43" spans="2:8" ht="32.25" customHeight="1" x14ac:dyDescent="0.25">
      <c r="B43" s="4" t="s">
        <v>193</v>
      </c>
      <c r="C43" s="12" t="s">
        <v>151</v>
      </c>
      <c r="D43" s="12">
        <v>0</v>
      </c>
      <c r="E43" s="67">
        <v>0</v>
      </c>
      <c r="F43" s="12">
        <v>0</v>
      </c>
      <c r="G43" s="12">
        <v>0</v>
      </c>
      <c r="H43" s="12">
        <v>0</v>
      </c>
    </row>
    <row r="44" spans="2:8" ht="28.5" customHeight="1" x14ac:dyDescent="0.25">
      <c r="B44" s="4" t="s">
        <v>426</v>
      </c>
      <c r="C44" s="12" t="s">
        <v>151</v>
      </c>
      <c r="D44" s="12">
        <v>0</v>
      </c>
      <c r="E44" s="67">
        <v>0</v>
      </c>
      <c r="F44" s="12">
        <v>0</v>
      </c>
      <c r="G44" s="12">
        <v>0</v>
      </c>
      <c r="H44" s="12">
        <v>0</v>
      </c>
    </row>
    <row r="45" spans="2:8" ht="30.75" customHeight="1" x14ac:dyDescent="0.25">
      <c r="B45" s="4" t="s">
        <v>194</v>
      </c>
      <c r="C45" s="12" t="s">
        <v>151</v>
      </c>
      <c r="D45" s="12">
        <v>0</v>
      </c>
      <c r="E45" s="67">
        <v>3798</v>
      </c>
      <c r="F45" s="12">
        <v>0</v>
      </c>
      <c r="G45" s="12">
        <v>0</v>
      </c>
      <c r="H45" s="12">
        <v>0</v>
      </c>
    </row>
    <row r="46" spans="2:8" ht="39.75" customHeight="1" x14ac:dyDescent="0.25">
      <c r="B46" s="4" t="s">
        <v>195</v>
      </c>
      <c r="C46" s="12" t="s">
        <v>151</v>
      </c>
      <c r="D46" s="12">
        <v>0</v>
      </c>
      <c r="E46" s="12">
        <v>468</v>
      </c>
      <c r="F46" s="12">
        <v>0</v>
      </c>
      <c r="G46" s="12">
        <v>0</v>
      </c>
      <c r="H46" s="12">
        <v>0</v>
      </c>
    </row>
    <row r="47" spans="2:8" ht="39" x14ac:dyDescent="0.25">
      <c r="B47" s="4" t="s">
        <v>196</v>
      </c>
      <c r="C47" s="12" t="s">
        <v>151</v>
      </c>
      <c r="D47" s="12">
        <v>0</v>
      </c>
      <c r="E47" s="12">
        <v>615</v>
      </c>
      <c r="F47" s="12">
        <v>0</v>
      </c>
      <c r="G47" s="12">
        <v>0</v>
      </c>
      <c r="H47" s="12">
        <v>0</v>
      </c>
    </row>
    <row r="48" spans="2:8" ht="39" x14ac:dyDescent="0.25">
      <c r="B48" s="4" t="s">
        <v>197</v>
      </c>
      <c r="C48" s="12" t="s">
        <v>151</v>
      </c>
      <c r="D48" s="12">
        <v>0</v>
      </c>
      <c r="E48" s="67">
        <v>2269</v>
      </c>
      <c r="F48" s="12">
        <v>0</v>
      </c>
      <c r="G48" s="12">
        <v>0</v>
      </c>
      <c r="H48" s="12">
        <v>0</v>
      </c>
    </row>
    <row r="49" spans="2:8" ht="39.75" customHeight="1" x14ac:dyDescent="0.25">
      <c r="B49" s="4" t="s">
        <v>198</v>
      </c>
      <c r="C49" s="12" t="s">
        <v>151</v>
      </c>
      <c r="D49" s="12">
        <v>0</v>
      </c>
      <c r="E49" s="67">
        <v>1012</v>
      </c>
      <c r="F49" s="12">
        <v>0</v>
      </c>
      <c r="G49" s="12">
        <v>0</v>
      </c>
      <c r="H49" s="12">
        <v>0</v>
      </c>
    </row>
    <row r="50" spans="2:8" ht="41.25" customHeight="1" x14ac:dyDescent="0.25">
      <c r="B50" s="4" t="s">
        <v>711</v>
      </c>
      <c r="C50" s="12" t="s">
        <v>151</v>
      </c>
      <c r="D50" s="12">
        <v>0</v>
      </c>
      <c r="E50" s="67">
        <v>0</v>
      </c>
      <c r="F50" s="12">
        <v>0</v>
      </c>
      <c r="G50" s="12">
        <v>0</v>
      </c>
      <c r="H50" s="12">
        <v>0</v>
      </c>
    </row>
    <row r="51" spans="2:8" ht="39.75" customHeight="1" x14ac:dyDescent="0.25">
      <c r="B51" s="4" t="s">
        <v>200</v>
      </c>
      <c r="C51" s="12" t="s">
        <v>151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2:8" ht="40.5" customHeight="1" x14ac:dyDescent="0.25">
      <c r="B52" s="4" t="s">
        <v>201</v>
      </c>
      <c r="C52" s="12" t="s">
        <v>151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</row>
    <row r="53" spans="2:8" ht="39.75" customHeight="1" x14ac:dyDescent="0.25">
      <c r="B53" s="4" t="s">
        <v>202</v>
      </c>
      <c r="C53" s="12" t="s">
        <v>151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</row>
    <row r="54" spans="2:8" ht="39" x14ac:dyDescent="0.25">
      <c r="B54" s="4" t="s">
        <v>203</v>
      </c>
      <c r="C54" s="12" t="s">
        <v>151</v>
      </c>
      <c r="D54" s="12">
        <v>221</v>
      </c>
      <c r="E54" s="12">
        <v>0</v>
      </c>
      <c r="F54" s="12">
        <v>0</v>
      </c>
      <c r="G54" s="12">
        <v>0</v>
      </c>
      <c r="H54" s="12">
        <v>0</v>
      </c>
    </row>
    <row r="55" spans="2:8" ht="41.25" customHeight="1" x14ac:dyDescent="0.25">
      <c r="B55" s="4" t="s">
        <v>204</v>
      </c>
      <c r="C55" s="12" t="s">
        <v>151</v>
      </c>
      <c r="D55" s="12">
        <v>245</v>
      </c>
      <c r="E55" s="12">
        <v>0</v>
      </c>
      <c r="F55" s="12">
        <v>0</v>
      </c>
      <c r="G55" s="12">
        <v>0</v>
      </c>
      <c r="H55" s="12">
        <v>0</v>
      </c>
    </row>
    <row r="56" spans="2:8" ht="41.25" customHeight="1" x14ac:dyDescent="0.25">
      <c r="B56" s="4" t="s">
        <v>205</v>
      </c>
      <c r="C56" s="12" t="s">
        <v>151</v>
      </c>
      <c r="D56" s="12">
        <v>0</v>
      </c>
      <c r="E56" s="67">
        <v>1634</v>
      </c>
      <c r="F56" s="12">
        <v>0</v>
      </c>
      <c r="G56" s="12">
        <v>0</v>
      </c>
      <c r="H56" s="12">
        <v>0</v>
      </c>
    </row>
    <row r="57" spans="2:8" ht="39.75" customHeight="1" x14ac:dyDescent="0.25">
      <c r="B57" s="4" t="s">
        <v>206</v>
      </c>
      <c r="C57" s="12" t="s">
        <v>151</v>
      </c>
      <c r="D57" s="12">
        <v>0</v>
      </c>
      <c r="E57" s="67">
        <v>2132</v>
      </c>
      <c r="F57" s="12">
        <v>0</v>
      </c>
      <c r="G57" s="12">
        <v>0</v>
      </c>
      <c r="H57" s="12">
        <v>0</v>
      </c>
    </row>
    <row r="58" spans="2:8" ht="40.5" customHeight="1" x14ac:dyDescent="0.25">
      <c r="B58" s="4" t="s">
        <v>712</v>
      </c>
      <c r="C58" s="12" t="s">
        <v>151</v>
      </c>
      <c r="D58" s="12">
        <v>0</v>
      </c>
      <c r="E58" s="67">
        <v>0</v>
      </c>
      <c r="F58" s="67">
        <v>1057</v>
      </c>
      <c r="G58" s="67">
        <v>0</v>
      </c>
      <c r="H58" s="12">
        <v>0</v>
      </c>
    </row>
    <row r="59" spans="2:8" ht="26.25" x14ac:dyDescent="0.25">
      <c r="B59" s="4" t="s">
        <v>713</v>
      </c>
      <c r="C59" s="12" t="s">
        <v>151</v>
      </c>
      <c r="D59" s="12">
        <v>0</v>
      </c>
      <c r="E59" s="67">
        <v>0</v>
      </c>
      <c r="F59" s="12">
        <v>0</v>
      </c>
      <c r="G59" s="12">
        <v>0</v>
      </c>
      <c r="H59" s="12">
        <v>0</v>
      </c>
    </row>
    <row r="60" spans="2:8" ht="26.25" x14ac:dyDescent="0.25">
      <c r="B60" s="4" t="s">
        <v>208</v>
      </c>
      <c r="C60" s="12" t="s">
        <v>151</v>
      </c>
      <c r="D60" s="67">
        <v>0</v>
      </c>
      <c r="E60" s="67">
        <v>0</v>
      </c>
      <c r="F60" s="67">
        <v>0</v>
      </c>
      <c r="G60" s="12">
        <v>0</v>
      </c>
      <c r="H60" s="12">
        <v>0</v>
      </c>
    </row>
    <row r="61" spans="2:8" ht="39" x14ac:dyDescent="0.25">
      <c r="B61" s="4" t="s">
        <v>209</v>
      </c>
      <c r="C61" s="12" t="s">
        <v>151</v>
      </c>
      <c r="D61" s="67">
        <v>0</v>
      </c>
      <c r="E61" s="67">
        <v>0</v>
      </c>
      <c r="F61" s="67">
        <v>0</v>
      </c>
      <c r="G61" s="12">
        <v>0</v>
      </c>
      <c r="H61" s="12">
        <v>0</v>
      </c>
    </row>
    <row r="62" spans="2:8" ht="40.5" customHeight="1" x14ac:dyDescent="0.25">
      <c r="B62" s="4" t="s">
        <v>210</v>
      </c>
      <c r="C62" s="12" t="s">
        <v>151</v>
      </c>
      <c r="D62" s="67">
        <v>0</v>
      </c>
      <c r="E62" s="67">
        <v>0</v>
      </c>
      <c r="F62" s="67">
        <v>0</v>
      </c>
      <c r="G62" s="12">
        <v>0</v>
      </c>
      <c r="H62" s="12">
        <v>0</v>
      </c>
    </row>
    <row r="63" spans="2:8" ht="40.5" customHeight="1" x14ac:dyDescent="0.25">
      <c r="B63" s="4" t="s">
        <v>214</v>
      </c>
      <c r="C63" s="12" t="s">
        <v>151</v>
      </c>
      <c r="D63" s="12">
        <v>311</v>
      </c>
      <c r="E63" s="51">
        <v>0</v>
      </c>
      <c r="F63" s="12">
        <v>0</v>
      </c>
      <c r="G63" s="12">
        <v>0</v>
      </c>
      <c r="H63" s="12">
        <v>0</v>
      </c>
    </row>
    <row r="64" spans="2:8" ht="42" customHeight="1" x14ac:dyDescent="0.25">
      <c r="B64" s="4" t="s">
        <v>215</v>
      </c>
      <c r="C64" s="12" t="s">
        <v>151</v>
      </c>
      <c r="D64" s="12">
        <v>218</v>
      </c>
      <c r="E64" s="51">
        <v>0</v>
      </c>
      <c r="F64" s="12">
        <v>0</v>
      </c>
      <c r="G64" s="12">
        <v>0</v>
      </c>
      <c r="H64" s="12">
        <v>0</v>
      </c>
    </row>
    <row r="65" spans="2:8" ht="39" x14ac:dyDescent="0.25">
      <c r="B65" s="4" t="s">
        <v>216</v>
      </c>
      <c r="C65" s="12" t="s">
        <v>151</v>
      </c>
      <c r="D65" s="67">
        <v>0</v>
      </c>
      <c r="E65" s="67">
        <v>1121</v>
      </c>
      <c r="F65" s="12">
        <v>0</v>
      </c>
      <c r="G65" s="12">
        <v>0</v>
      </c>
      <c r="H65" s="12">
        <v>0</v>
      </c>
    </row>
    <row r="66" spans="2:8" ht="39" x14ac:dyDescent="0.25">
      <c r="B66" s="4" t="s">
        <v>212</v>
      </c>
      <c r="C66" s="12" t="s">
        <v>151</v>
      </c>
      <c r="D66" s="12">
        <v>0</v>
      </c>
      <c r="E66" s="67">
        <v>3381</v>
      </c>
      <c r="F66" s="67">
        <v>0</v>
      </c>
      <c r="G66" s="12">
        <v>0</v>
      </c>
      <c r="H66" s="12">
        <v>0</v>
      </c>
    </row>
    <row r="67" spans="2:8" ht="39" x14ac:dyDescent="0.25">
      <c r="B67" s="4" t="s">
        <v>213</v>
      </c>
      <c r="C67" s="12" t="s">
        <v>151</v>
      </c>
      <c r="D67" s="12">
        <v>0</v>
      </c>
      <c r="E67" s="67">
        <v>2093</v>
      </c>
      <c r="F67" s="12">
        <v>0</v>
      </c>
      <c r="G67" s="12">
        <v>0</v>
      </c>
      <c r="H67" s="12">
        <v>0</v>
      </c>
    </row>
    <row r="68" spans="2:8" ht="39" x14ac:dyDescent="0.25">
      <c r="B68" s="4" t="s">
        <v>217</v>
      </c>
      <c r="C68" s="12" t="s">
        <v>151</v>
      </c>
      <c r="D68" s="67">
        <v>1510</v>
      </c>
      <c r="E68" s="67">
        <v>0</v>
      </c>
      <c r="F68" s="12">
        <v>0</v>
      </c>
      <c r="G68" s="12">
        <v>0</v>
      </c>
      <c r="H68" s="12">
        <v>0</v>
      </c>
    </row>
    <row r="69" spans="2:8" ht="39" x14ac:dyDescent="0.25">
      <c r="B69" s="4" t="s">
        <v>211</v>
      </c>
      <c r="C69" s="12" t="s">
        <v>151</v>
      </c>
      <c r="D69" s="67">
        <v>0</v>
      </c>
      <c r="E69" s="67">
        <v>0</v>
      </c>
      <c r="F69" s="67">
        <v>0</v>
      </c>
      <c r="G69" s="12">
        <v>0</v>
      </c>
      <c r="H69" s="12">
        <v>0</v>
      </c>
    </row>
    <row r="70" spans="2:8" ht="42" customHeight="1" x14ac:dyDescent="0.25">
      <c r="B70" s="4" t="s">
        <v>726</v>
      </c>
      <c r="C70" s="12" t="s">
        <v>151</v>
      </c>
      <c r="D70" s="67">
        <v>0</v>
      </c>
      <c r="E70" s="67">
        <v>0</v>
      </c>
      <c r="F70" s="67">
        <v>3694</v>
      </c>
      <c r="G70" s="12">
        <v>0</v>
      </c>
      <c r="H70" s="12">
        <v>0</v>
      </c>
    </row>
    <row r="71" spans="2:8" ht="40.5" customHeight="1" x14ac:dyDescent="0.25">
      <c r="B71" s="4" t="s">
        <v>219</v>
      </c>
      <c r="C71" s="12" t="s">
        <v>151</v>
      </c>
      <c r="D71" s="67">
        <v>0</v>
      </c>
      <c r="E71" s="67">
        <v>4223</v>
      </c>
      <c r="F71" s="12">
        <v>0</v>
      </c>
      <c r="G71" s="12">
        <v>0</v>
      </c>
      <c r="H71" s="12">
        <v>0</v>
      </c>
    </row>
    <row r="72" spans="2:8" ht="53.25" customHeight="1" x14ac:dyDescent="0.25">
      <c r="B72" s="4" t="s">
        <v>457</v>
      </c>
      <c r="C72" s="12" t="s">
        <v>151</v>
      </c>
      <c r="D72" s="12">
        <v>0</v>
      </c>
      <c r="E72" s="67">
        <v>29960</v>
      </c>
      <c r="F72" s="12">
        <v>0</v>
      </c>
      <c r="G72" s="12">
        <v>0</v>
      </c>
      <c r="H72" s="12">
        <v>0</v>
      </c>
    </row>
    <row r="73" spans="2:8" ht="41.25" customHeight="1" x14ac:dyDescent="0.25">
      <c r="B73" s="4" t="s">
        <v>221</v>
      </c>
      <c r="C73" s="12" t="s">
        <v>151</v>
      </c>
      <c r="D73" s="67">
        <v>0</v>
      </c>
      <c r="E73" s="67">
        <v>0</v>
      </c>
      <c r="F73" s="67">
        <v>0</v>
      </c>
      <c r="G73" s="12">
        <v>0</v>
      </c>
      <c r="H73" s="12">
        <v>0</v>
      </c>
    </row>
    <row r="74" spans="2:8" ht="51.75" customHeight="1" x14ac:dyDescent="0.25">
      <c r="B74" s="5" t="s">
        <v>223</v>
      </c>
      <c r="C74" s="12" t="s">
        <v>151</v>
      </c>
      <c r="D74" s="67">
        <v>21380</v>
      </c>
      <c r="E74" s="12">
        <v>0</v>
      </c>
      <c r="F74" s="12">
        <v>0</v>
      </c>
      <c r="G74" s="12">
        <v>0</v>
      </c>
      <c r="H74" s="12">
        <v>0</v>
      </c>
    </row>
    <row r="75" spans="2:8" ht="39" x14ac:dyDescent="0.25">
      <c r="B75" s="4" t="s">
        <v>231</v>
      </c>
      <c r="C75" s="12" t="s">
        <v>151</v>
      </c>
      <c r="D75" s="12">
        <v>0</v>
      </c>
      <c r="E75" s="67">
        <v>6271</v>
      </c>
      <c r="F75" s="12">
        <v>0</v>
      </c>
      <c r="G75" s="12">
        <v>0</v>
      </c>
      <c r="H75" s="12">
        <v>0</v>
      </c>
    </row>
    <row r="76" spans="2:8" ht="39" x14ac:dyDescent="0.25">
      <c r="B76" s="4" t="s">
        <v>232</v>
      </c>
      <c r="C76" s="12" t="s">
        <v>151</v>
      </c>
      <c r="D76" s="12">
        <v>0</v>
      </c>
      <c r="E76" s="67">
        <v>1475</v>
      </c>
      <c r="F76" s="12">
        <v>0</v>
      </c>
      <c r="G76" s="12">
        <v>0</v>
      </c>
      <c r="H76" s="12">
        <v>0</v>
      </c>
    </row>
    <row r="77" spans="2:8" ht="40.5" customHeight="1" x14ac:dyDescent="0.25">
      <c r="B77" s="4" t="s">
        <v>233</v>
      </c>
      <c r="C77" s="12" t="s">
        <v>151</v>
      </c>
      <c r="D77" s="12">
        <v>0</v>
      </c>
      <c r="E77" s="67">
        <v>3130</v>
      </c>
      <c r="F77" s="12">
        <v>0</v>
      </c>
      <c r="G77" s="12">
        <v>0</v>
      </c>
      <c r="H77" s="12">
        <v>0</v>
      </c>
    </row>
    <row r="78" spans="2:8" ht="41.25" customHeight="1" x14ac:dyDescent="0.25">
      <c r="B78" s="4" t="s">
        <v>234</v>
      </c>
      <c r="C78" s="12" t="s">
        <v>151</v>
      </c>
      <c r="D78" s="67">
        <v>15207</v>
      </c>
      <c r="E78" s="12">
        <v>0</v>
      </c>
      <c r="F78" s="12">
        <v>0</v>
      </c>
      <c r="G78" s="12">
        <v>0</v>
      </c>
      <c r="H78" s="12">
        <v>0</v>
      </c>
    </row>
    <row r="79" spans="2:8" ht="42" customHeight="1" x14ac:dyDescent="0.25">
      <c r="B79" s="4" t="s">
        <v>235</v>
      </c>
      <c r="C79" s="12" t="s">
        <v>151</v>
      </c>
      <c r="D79" s="67">
        <v>1678</v>
      </c>
      <c r="E79" s="12">
        <v>0</v>
      </c>
      <c r="F79" s="12">
        <v>0</v>
      </c>
      <c r="G79" s="12">
        <v>0</v>
      </c>
      <c r="H79" s="12">
        <v>0</v>
      </c>
    </row>
    <row r="80" spans="2:8" ht="39" x14ac:dyDescent="0.25">
      <c r="B80" s="4" t="s">
        <v>467</v>
      </c>
      <c r="C80" s="12" t="s">
        <v>151</v>
      </c>
      <c r="D80" s="12">
        <v>0</v>
      </c>
      <c r="E80" s="67">
        <v>9116</v>
      </c>
      <c r="F80" s="12">
        <v>0</v>
      </c>
      <c r="G80" s="12">
        <v>0</v>
      </c>
      <c r="H80" s="12">
        <v>0</v>
      </c>
    </row>
    <row r="81" spans="1:8" ht="39" x14ac:dyDescent="0.25">
      <c r="B81" s="4" t="s">
        <v>523</v>
      </c>
      <c r="C81" s="12" t="s">
        <v>151</v>
      </c>
      <c r="D81" s="12">
        <v>541</v>
      </c>
      <c r="E81" s="67">
        <v>0</v>
      </c>
      <c r="F81" s="12">
        <v>0</v>
      </c>
      <c r="G81" s="12">
        <v>0</v>
      </c>
      <c r="H81" s="12">
        <v>0</v>
      </c>
    </row>
    <row r="82" spans="1:8" ht="41.25" customHeight="1" x14ac:dyDescent="0.25">
      <c r="A82" s="14" t="s">
        <v>714</v>
      </c>
      <c r="B82" s="5" t="s">
        <v>222</v>
      </c>
      <c r="C82" s="12" t="s">
        <v>151</v>
      </c>
      <c r="D82" s="67">
        <v>0</v>
      </c>
      <c r="E82" s="12">
        <v>7004</v>
      </c>
      <c r="F82" s="12">
        <v>0</v>
      </c>
      <c r="G82" s="12">
        <v>0</v>
      </c>
      <c r="H82" s="12">
        <v>0</v>
      </c>
    </row>
    <row r="83" spans="1:8" ht="51.75" x14ac:dyDescent="0.25">
      <c r="B83" s="4" t="s">
        <v>236</v>
      </c>
      <c r="C83" s="12" t="s">
        <v>151</v>
      </c>
      <c r="D83" s="12">
        <v>0</v>
      </c>
      <c r="E83" s="67">
        <v>0</v>
      </c>
      <c r="F83" s="12">
        <v>0</v>
      </c>
      <c r="G83" s="12">
        <v>0</v>
      </c>
      <c r="H83" s="12">
        <v>0</v>
      </c>
    </row>
    <row r="84" spans="1:8" ht="42" customHeight="1" x14ac:dyDescent="0.25">
      <c r="B84" s="4" t="s">
        <v>224</v>
      </c>
      <c r="C84" s="12" t="s">
        <v>151</v>
      </c>
      <c r="D84" s="12">
        <v>0</v>
      </c>
      <c r="E84" s="67">
        <v>11314</v>
      </c>
      <c r="F84" s="12">
        <v>0</v>
      </c>
      <c r="G84" s="12">
        <v>0</v>
      </c>
      <c r="H84" s="12">
        <v>0</v>
      </c>
    </row>
    <row r="85" spans="1:8" ht="40.5" customHeight="1" x14ac:dyDescent="0.25">
      <c r="B85" s="4" t="s">
        <v>237</v>
      </c>
      <c r="C85" s="12" t="s">
        <v>151</v>
      </c>
      <c r="D85" s="67">
        <v>2302</v>
      </c>
      <c r="E85" s="12">
        <v>0</v>
      </c>
      <c r="F85" s="12">
        <v>0</v>
      </c>
      <c r="G85" s="12">
        <v>0</v>
      </c>
      <c r="H85" s="12">
        <v>0</v>
      </c>
    </row>
    <row r="86" spans="1:8" ht="42" customHeight="1" x14ac:dyDescent="0.25">
      <c r="B86" s="4" t="s">
        <v>715</v>
      </c>
      <c r="C86" s="12" t="s">
        <v>151</v>
      </c>
      <c r="D86" s="12">
        <v>0</v>
      </c>
      <c r="E86" s="67">
        <v>4945</v>
      </c>
      <c r="F86" s="12">
        <v>0</v>
      </c>
      <c r="G86" s="12">
        <v>0</v>
      </c>
      <c r="H86" s="12">
        <v>0</v>
      </c>
    </row>
    <row r="87" spans="1:8" ht="53.25" customHeight="1" x14ac:dyDescent="0.25">
      <c r="B87" s="4" t="s">
        <v>239</v>
      </c>
      <c r="C87" s="12" t="s">
        <v>151</v>
      </c>
      <c r="D87" s="12">
        <v>0</v>
      </c>
      <c r="E87" s="12">
        <v>0</v>
      </c>
      <c r="F87" s="67">
        <v>2750</v>
      </c>
      <c r="G87" s="12">
        <v>0</v>
      </c>
      <c r="H87" s="12">
        <v>0</v>
      </c>
    </row>
    <row r="88" spans="1:8" ht="42" customHeight="1" x14ac:dyDescent="0.25">
      <c r="B88" s="4" t="s">
        <v>240</v>
      </c>
      <c r="C88" s="12" t="s">
        <v>151</v>
      </c>
      <c r="D88" s="12">
        <v>0</v>
      </c>
      <c r="E88" s="12">
        <v>0</v>
      </c>
      <c r="F88" s="76">
        <v>7722</v>
      </c>
      <c r="G88" s="12">
        <v>0</v>
      </c>
      <c r="H88" s="12">
        <v>0</v>
      </c>
    </row>
    <row r="89" spans="1:8" s="22" customFormat="1" ht="42" customHeight="1" x14ac:dyDescent="0.25">
      <c r="A89" s="14"/>
      <c r="B89" s="4" t="s">
        <v>241</v>
      </c>
      <c r="C89" s="12" t="s">
        <v>151</v>
      </c>
      <c r="D89" s="12">
        <v>0</v>
      </c>
      <c r="E89" s="12">
        <v>0</v>
      </c>
      <c r="F89" s="76"/>
      <c r="G89" s="12">
        <v>0</v>
      </c>
      <c r="H89" s="12">
        <v>0</v>
      </c>
    </row>
    <row r="90" spans="1:8" ht="42" customHeight="1" x14ac:dyDescent="0.25">
      <c r="B90" s="4" t="s">
        <v>242</v>
      </c>
      <c r="C90" s="12" t="s">
        <v>151</v>
      </c>
      <c r="D90" s="12">
        <v>0</v>
      </c>
      <c r="E90" s="12">
        <v>0</v>
      </c>
      <c r="F90" s="67">
        <v>0</v>
      </c>
      <c r="G90" s="12">
        <v>0</v>
      </c>
      <c r="H90" s="12">
        <v>0</v>
      </c>
    </row>
    <row r="91" spans="1:8" ht="39" x14ac:dyDescent="0.25">
      <c r="B91" s="4" t="s">
        <v>244</v>
      </c>
      <c r="C91" s="12" t="s">
        <v>151</v>
      </c>
      <c r="D91" s="12">
        <v>0</v>
      </c>
      <c r="E91" s="12">
        <v>0</v>
      </c>
      <c r="F91" s="67">
        <v>0</v>
      </c>
      <c r="G91" s="12">
        <v>0</v>
      </c>
      <c r="H91" s="12">
        <v>0</v>
      </c>
    </row>
    <row r="92" spans="1:8" ht="28.5" customHeight="1" x14ac:dyDescent="0.25">
      <c r="B92" s="4" t="s">
        <v>245</v>
      </c>
      <c r="C92" s="12" t="s">
        <v>151</v>
      </c>
      <c r="D92" s="12">
        <v>0</v>
      </c>
      <c r="E92" s="12">
        <v>0</v>
      </c>
      <c r="F92" s="67">
        <v>0</v>
      </c>
      <c r="G92" s="12">
        <v>0</v>
      </c>
      <c r="H92" s="12">
        <v>0</v>
      </c>
    </row>
    <row r="93" spans="1:8" ht="30" customHeight="1" x14ac:dyDescent="0.25">
      <c r="B93" s="4" t="s">
        <v>716</v>
      </c>
      <c r="C93" s="12"/>
      <c r="D93" s="12">
        <v>433</v>
      </c>
      <c r="E93" s="12">
        <v>0</v>
      </c>
      <c r="F93" s="67">
        <v>0</v>
      </c>
      <c r="G93" s="12">
        <v>0</v>
      </c>
      <c r="H93" s="12">
        <v>0</v>
      </c>
    </row>
    <row r="94" spans="1:8" ht="45" customHeight="1" x14ac:dyDescent="0.25">
      <c r="B94" s="4" t="s">
        <v>243</v>
      </c>
      <c r="C94" s="12" t="s">
        <v>151</v>
      </c>
      <c r="D94" s="67">
        <v>0</v>
      </c>
      <c r="E94" s="67">
        <v>1678</v>
      </c>
      <c r="F94" s="12">
        <v>0</v>
      </c>
      <c r="G94" s="12">
        <v>0</v>
      </c>
      <c r="H94" s="12">
        <v>0</v>
      </c>
    </row>
    <row r="95" spans="1:8" ht="43.5" customHeight="1" x14ac:dyDescent="0.25">
      <c r="B95" s="4" t="s">
        <v>247</v>
      </c>
      <c r="C95" s="12" t="s">
        <v>151</v>
      </c>
      <c r="D95" s="12">
        <v>0</v>
      </c>
      <c r="E95" s="12">
        <v>674</v>
      </c>
      <c r="F95" s="12">
        <v>0</v>
      </c>
      <c r="G95" s="12">
        <v>0</v>
      </c>
      <c r="H95" s="12">
        <v>0</v>
      </c>
    </row>
    <row r="96" spans="1:8" ht="42" customHeight="1" x14ac:dyDescent="0.25">
      <c r="B96" s="5" t="s">
        <v>246</v>
      </c>
      <c r="C96" s="12" t="s">
        <v>151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</row>
    <row r="97" spans="1:8" ht="35.25" customHeight="1" x14ac:dyDescent="0.25">
      <c r="B97" s="4" t="s">
        <v>249</v>
      </c>
      <c r="C97" s="12" t="s">
        <v>151</v>
      </c>
      <c r="D97" s="12">
        <v>614</v>
      </c>
      <c r="E97" s="12">
        <v>0</v>
      </c>
      <c r="F97" s="12">
        <v>0</v>
      </c>
      <c r="G97" s="12">
        <v>0</v>
      </c>
      <c r="H97" s="12">
        <v>0</v>
      </c>
    </row>
    <row r="98" spans="1:8" ht="41.25" customHeight="1" x14ac:dyDescent="0.25">
      <c r="B98" s="4" t="s">
        <v>250</v>
      </c>
      <c r="C98" s="12" t="s">
        <v>151</v>
      </c>
      <c r="D98" s="12">
        <v>236</v>
      </c>
      <c r="E98" s="12">
        <v>0</v>
      </c>
      <c r="F98" s="12">
        <v>0</v>
      </c>
      <c r="G98" s="12">
        <v>0</v>
      </c>
      <c r="H98" s="12">
        <v>0</v>
      </c>
    </row>
    <row r="99" spans="1:8" ht="41.25" customHeight="1" x14ac:dyDescent="0.25">
      <c r="B99" s="4" t="s">
        <v>251</v>
      </c>
      <c r="C99" s="12" t="s">
        <v>151</v>
      </c>
      <c r="D99" s="67">
        <v>1038</v>
      </c>
      <c r="E99" s="12">
        <v>0</v>
      </c>
      <c r="F99" s="12">
        <v>0</v>
      </c>
      <c r="G99" s="12">
        <v>0</v>
      </c>
      <c r="H99" s="12">
        <v>0</v>
      </c>
    </row>
    <row r="100" spans="1:8" ht="55.5" customHeight="1" x14ac:dyDescent="0.25">
      <c r="B100" s="4" t="s">
        <v>484</v>
      </c>
      <c r="C100" s="12" t="s">
        <v>151</v>
      </c>
      <c r="D100" s="67">
        <v>0</v>
      </c>
      <c r="E100" s="67">
        <v>2299</v>
      </c>
      <c r="F100" s="12">
        <v>0</v>
      </c>
      <c r="G100" s="12">
        <v>0</v>
      </c>
      <c r="H100" s="12">
        <v>0</v>
      </c>
    </row>
    <row r="101" spans="1:8" ht="43.5" customHeight="1" x14ac:dyDescent="0.25">
      <c r="B101" s="5" t="s">
        <v>225</v>
      </c>
      <c r="C101" s="12" t="s">
        <v>151</v>
      </c>
      <c r="D101" s="12">
        <v>0</v>
      </c>
      <c r="E101" s="67">
        <v>14115</v>
      </c>
      <c r="F101" s="12">
        <v>0</v>
      </c>
      <c r="G101" s="12">
        <v>0</v>
      </c>
      <c r="H101" s="12">
        <v>0</v>
      </c>
    </row>
    <row r="102" spans="1:8" ht="45" customHeight="1" x14ac:dyDescent="0.25">
      <c r="B102" s="5" t="s">
        <v>226</v>
      </c>
      <c r="C102" s="12" t="s">
        <v>151</v>
      </c>
      <c r="D102" s="12">
        <v>943</v>
      </c>
      <c r="E102" s="12">
        <v>0</v>
      </c>
      <c r="F102" s="12">
        <v>0</v>
      </c>
      <c r="G102" s="12">
        <v>0</v>
      </c>
      <c r="H102" s="12">
        <v>0</v>
      </c>
    </row>
    <row r="103" spans="1:8" ht="42" customHeight="1" x14ac:dyDescent="0.25">
      <c r="B103" s="4" t="s">
        <v>717</v>
      </c>
      <c r="C103" s="12" t="s">
        <v>151</v>
      </c>
      <c r="D103" s="12">
        <v>0</v>
      </c>
      <c r="E103" s="67">
        <v>8330</v>
      </c>
      <c r="F103" s="12">
        <v>0</v>
      </c>
      <c r="G103" s="67">
        <v>0</v>
      </c>
      <c r="H103" s="12">
        <v>0</v>
      </c>
    </row>
    <row r="104" spans="1:8" ht="41.25" customHeight="1" x14ac:dyDescent="0.25">
      <c r="B104" s="4" t="s">
        <v>718</v>
      </c>
      <c r="C104" s="12" t="s">
        <v>151</v>
      </c>
      <c r="D104" s="12">
        <v>0</v>
      </c>
      <c r="E104" s="12">
        <v>0</v>
      </c>
      <c r="F104" s="12">
        <v>0</v>
      </c>
      <c r="G104" s="12">
        <v>640</v>
      </c>
      <c r="H104" s="12">
        <v>0</v>
      </c>
    </row>
    <row r="105" spans="1:8" ht="34.5" customHeight="1" x14ac:dyDescent="0.25">
      <c r="B105" s="4" t="s">
        <v>427</v>
      </c>
      <c r="C105" s="12" t="s">
        <v>151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</row>
    <row r="106" spans="1:8" ht="42.75" customHeight="1" x14ac:dyDescent="0.25">
      <c r="B106" s="4" t="s">
        <v>428</v>
      </c>
      <c r="C106" s="12" t="s">
        <v>151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</row>
    <row r="107" spans="1:8" ht="45" customHeight="1" x14ac:dyDescent="0.25">
      <c r="B107" s="4" t="s">
        <v>252</v>
      </c>
      <c r="C107" s="12" t="s">
        <v>151</v>
      </c>
      <c r="D107" s="67">
        <v>1061</v>
      </c>
      <c r="E107" s="12">
        <v>0</v>
      </c>
      <c r="F107" s="12">
        <v>0</v>
      </c>
      <c r="G107" s="12">
        <v>0</v>
      </c>
      <c r="H107" s="12">
        <v>0</v>
      </c>
    </row>
    <row r="108" spans="1:8" ht="40.15" customHeight="1" x14ac:dyDescent="0.25">
      <c r="B108" s="4" t="s">
        <v>253</v>
      </c>
      <c r="C108" s="12" t="s">
        <v>151</v>
      </c>
      <c r="D108" s="12">
        <v>0</v>
      </c>
      <c r="E108" s="67">
        <v>2118</v>
      </c>
      <c r="F108" s="12">
        <v>0</v>
      </c>
      <c r="G108" s="12">
        <v>0</v>
      </c>
      <c r="H108" s="12">
        <v>0</v>
      </c>
    </row>
    <row r="109" spans="1:8" ht="42" customHeight="1" x14ac:dyDescent="0.25">
      <c r="B109" s="4" t="s">
        <v>720</v>
      </c>
      <c r="C109" s="12" t="s">
        <v>151</v>
      </c>
      <c r="D109" s="12">
        <v>0</v>
      </c>
      <c r="E109" s="12">
        <v>0</v>
      </c>
      <c r="F109" s="12">
        <v>0</v>
      </c>
      <c r="G109" s="67">
        <v>3682</v>
      </c>
      <c r="H109" s="12">
        <v>0</v>
      </c>
    </row>
    <row r="110" spans="1:8" ht="40.15" customHeight="1" x14ac:dyDescent="0.25">
      <c r="B110" s="4" t="s">
        <v>719</v>
      </c>
      <c r="C110" s="12" t="s">
        <v>151</v>
      </c>
      <c r="D110" s="12">
        <v>0</v>
      </c>
      <c r="E110" s="12">
        <v>0</v>
      </c>
      <c r="F110" s="12">
        <v>0</v>
      </c>
      <c r="G110" s="67">
        <v>1810</v>
      </c>
      <c r="H110" s="12">
        <v>0</v>
      </c>
    </row>
    <row r="111" spans="1:8" ht="40.15" customHeight="1" x14ac:dyDescent="0.25">
      <c r="B111" s="4" t="s">
        <v>721</v>
      </c>
      <c r="C111" s="12" t="s">
        <v>151</v>
      </c>
      <c r="D111" s="12">
        <v>0</v>
      </c>
      <c r="E111" s="12">
        <v>0</v>
      </c>
      <c r="F111" s="12">
        <v>0</v>
      </c>
      <c r="G111" s="12">
        <v>545</v>
      </c>
      <c r="H111" s="12">
        <v>0</v>
      </c>
    </row>
    <row r="112" spans="1:8" s="45" customFormat="1" ht="39.75" customHeight="1" x14ac:dyDescent="0.25">
      <c r="A112" s="14"/>
      <c r="B112" s="4" t="s">
        <v>769</v>
      </c>
      <c r="C112" s="12" t="s">
        <v>151</v>
      </c>
      <c r="D112" s="67">
        <v>0</v>
      </c>
      <c r="E112" s="67">
        <v>0</v>
      </c>
      <c r="F112" s="67">
        <v>3392</v>
      </c>
      <c r="G112" s="12">
        <v>0</v>
      </c>
      <c r="H112" s="12">
        <v>0</v>
      </c>
    </row>
    <row r="113" spans="2:8" ht="32.25" customHeight="1" x14ac:dyDescent="0.25">
      <c r="B113" s="4" t="s">
        <v>429</v>
      </c>
      <c r="C113" s="12" t="s">
        <v>151</v>
      </c>
      <c r="D113" s="12">
        <v>0</v>
      </c>
      <c r="E113" s="67">
        <v>0</v>
      </c>
      <c r="F113" s="12">
        <v>0</v>
      </c>
      <c r="G113" s="12">
        <v>0</v>
      </c>
      <c r="H113" s="12">
        <v>0</v>
      </c>
    </row>
    <row r="114" spans="2:8" ht="33" customHeight="1" x14ac:dyDescent="0.25">
      <c r="B114" s="4" t="s">
        <v>430</v>
      </c>
      <c r="C114" s="12" t="s">
        <v>151</v>
      </c>
      <c r="D114" s="12">
        <v>0</v>
      </c>
      <c r="E114" s="67">
        <v>0</v>
      </c>
      <c r="F114" s="12">
        <v>0</v>
      </c>
      <c r="G114" s="12">
        <v>0</v>
      </c>
      <c r="H114" s="12">
        <v>0</v>
      </c>
    </row>
    <row r="115" spans="2:8" ht="33.75" customHeight="1" x14ac:dyDescent="0.25">
      <c r="B115" s="4" t="s">
        <v>431</v>
      </c>
      <c r="C115" s="12" t="s">
        <v>151</v>
      </c>
      <c r="D115" s="12">
        <v>0</v>
      </c>
      <c r="E115" s="67">
        <v>0</v>
      </c>
      <c r="F115" s="12">
        <v>0</v>
      </c>
      <c r="G115" s="12">
        <v>0</v>
      </c>
      <c r="H115" s="12">
        <v>0</v>
      </c>
    </row>
    <row r="116" spans="2:8" ht="39" x14ac:dyDescent="0.25">
      <c r="B116" s="4" t="s">
        <v>281</v>
      </c>
      <c r="C116" s="12" t="s">
        <v>151</v>
      </c>
      <c r="D116" s="12">
        <v>0</v>
      </c>
      <c r="E116" s="67">
        <v>0</v>
      </c>
      <c r="F116" s="12">
        <v>0</v>
      </c>
      <c r="G116" s="12">
        <v>0</v>
      </c>
      <c r="H116" s="12">
        <v>0</v>
      </c>
    </row>
    <row r="117" spans="2:8" ht="42" customHeight="1" x14ac:dyDescent="0.25">
      <c r="B117" s="4" t="s">
        <v>254</v>
      </c>
      <c r="C117" s="12" t="s">
        <v>151</v>
      </c>
      <c r="D117" s="12">
        <v>0</v>
      </c>
      <c r="E117" s="67">
        <v>2034</v>
      </c>
      <c r="F117" s="12">
        <v>0</v>
      </c>
      <c r="G117" s="12">
        <v>0</v>
      </c>
      <c r="H117" s="12">
        <v>0</v>
      </c>
    </row>
    <row r="118" spans="2:8" ht="42.6" customHeight="1" x14ac:dyDescent="0.25">
      <c r="B118" s="4" t="s">
        <v>255</v>
      </c>
      <c r="C118" s="12" t="s">
        <v>151</v>
      </c>
      <c r="D118" s="12">
        <v>401</v>
      </c>
      <c r="E118" s="12">
        <v>0</v>
      </c>
      <c r="F118" s="12">
        <v>0</v>
      </c>
      <c r="G118" s="12">
        <v>0</v>
      </c>
      <c r="H118" s="12">
        <v>0</v>
      </c>
    </row>
    <row r="119" spans="2:8" ht="42.6" customHeight="1" x14ac:dyDescent="0.25">
      <c r="B119" s="4" t="s">
        <v>434</v>
      </c>
      <c r="C119" s="12" t="s">
        <v>151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</row>
    <row r="120" spans="2:8" ht="42.6" customHeight="1" x14ac:dyDescent="0.25">
      <c r="B120" s="4" t="s">
        <v>433</v>
      </c>
      <c r="C120" s="12" t="s">
        <v>151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</row>
    <row r="121" spans="2:8" ht="43.5" customHeight="1" x14ac:dyDescent="0.25">
      <c r="B121" s="4" t="s">
        <v>432</v>
      </c>
      <c r="C121" s="12" t="s">
        <v>151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</row>
    <row r="122" spans="2:8" ht="40.5" customHeight="1" x14ac:dyDescent="0.25">
      <c r="B122" s="4" t="s">
        <v>256</v>
      </c>
      <c r="C122" s="12" t="s">
        <v>151</v>
      </c>
      <c r="D122" s="12">
        <v>0</v>
      </c>
      <c r="E122" s="12">
        <v>157</v>
      </c>
      <c r="F122" s="12">
        <v>0</v>
      </c>
      <c r="G122" s="12">
        <v>0</v>
      </c>
      <c r="H122" s="12">
        <v>0</v>
      </c>
    </row>
    <row r="123" spans="2:8" ht="39" x14ac:dyDescent="0.25">
      <c r="B123" s="4" t="s">
        <v>257</v>
      </c>
      <c r="C123" s="12" t="s">
        <v>151</v>
      </c>
      <c r="D123" s="67">
        <v>1338</v>
      </c>
      <c r="E123" s="12">
        <v>0</v>
      </c>
      <c r="F123" s="12">
        <v>0</v>
      </c>
      <c r="G123" s="12">
        <v>0</v>
      </c>
      <c r="H123" s="12">
        <v>0</v>
      </c>
    </row>
    <row r="124" spans="2:8" ht="42.75" customHeight="1" x14ac:dyDescent="0.25">
      <c r="B124" s="4" t="s">
        <v>258</v>
      </c>
      <c r="C124" s="12" t="s">
        <v>151</v>
      </c>
      <c r="D124" s="12">
        <v>0</v>
      </c>
      <c r="E124" s="12">
        <v>0</v>
      </c>
      <c r="F124" s="12">
        <v>400</v>
      </c>
      <c r="G124" s="12">
        <v>0</v>
      </c>
      <c r="H124" s="12">
        <v>0</v>
      </c>
    </row>
    <row r="125" spans="2:8" ht="40.5" customHeight="1" x14ac:dyDescent="0.25">
      <c r="B125" s="4" t="s">
        <v>722</v>
      </c>
      <c r="C125" s="12" t="s">
        <v>151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</row>
    <row r="126" spans="2:8" ht="40.5" customHeight="1" x14ac:dyDescent="0.25">
      <c r="B126" s="4" t="s">
        <v>259</v>
      </c>
      <c r="C126" s="12" t="s">
        <v>151</v>
      </c>
      <c r="D126" s="67">
        <v>0</v>
      </c>
      <c r="E126" s="67">
        <v>3986</v>
      </c>
      <c r="F126" s="12">
        <v>0</v>
      </c>
      <c r="G126" s="12">
        <v>0</v>
      </c>
      <c r="H126" s="12">
        <v>0</v>
      </c>
    </row>
    <row r="127" spans="2:8" ht="32.25" customHeight="1" x14ac:dyDescent="0.25">
      <c r="B127" s="4" t="s">
        <v>262</v>
      </c>
      <c r="C127" s="12" t="s">
        <v>151</v>
      </c>
      <c r="D127" s="67">
        <v>0</v>
      </c>
      <c r="E127" s="12">
        <v>367</v>
      </c>
      <c r="F127" s="12">
        <v>0</v>
      </c>
      <c r="G127" s="12">
        <v>0</v>
      </c>
      <c r="H127" s="12">
        <v>0</v>
      </c>
    </row>
    <row r="128" spans="2:8" ht="26.25" x14ac:dyDescent="0.25">
      <c r="B128" s="4" t="s">
        <v>230</v>
      </c>
      <c r="C128" s="12" t="s">
        <v>151</v>
      </c>
      <c r="D128" s="12">
        <v>0</v>
      </c>
      <c r="E128" s="67">
        <v>1944</v>
      </c>
      <c r="F128" s="67">
        <v>0</v>
      </c>
      <c r="G128" s="12">
        <v>0</v>
      </c>
      <c r="H128" s="12">
        <v>0</v>
      </c>
    </row>
    <row r="129" spans="2:8" ht="30.75" customHeight="1" x14ac:dyDescent="0.25">
      <c r="B129" s="4" t="s">
        <v>263</v>
      </c>
      <c r="C129" s="12" t="s">
        <v>151</v>
      </c>
      <c r="D129" s="12">
        <v>0</v>
      </c>
      <c r="E129" s="12">
        <v>0</v>
      </c>
      <c r="F129" s="12">
        <v>984</v>
      </c>
      <c r="G129" s="12">
        <v>0</v>
      </c>
      <c r="H129" s="12">
        <v>0</v>
      </c>
    </row>
    <row r="130" spans="2:8" ht="39" x14ac:dyDescent="0.25">
      <c r="B130" s="5" t="s">
        <v>229</v>
      </c>
      <c r="C130" s="12" t="s">
        <v>151</v>
      </c>
      <c r="D130" s="12">
        <v>0</v>
      </c>
      <c r="E130" s="67">
        <v>7307</v>
      </c>
      <c r="F130" s="12">
        <v>0</v>
      </c>
      <c r="G130" s="12">
        <v>0</v>
      </c>
      <c r="H130" s="12">
        <v>0</v>
      </c>
    </row>
    <row r="131" spans="2:8" ht="27" customHeight="1" x14ac:dyDescent="0.25">
      <c r="B131" s="5" t="s">
        <v>261</v>
      </c>
      <c r="C131" s="12" t="s">
        <v>151</v>
      </c>
      <c r="D131" s="12">
        <v>0</v>
      </c>
      <c r="E131" s="67">
        <v>2236</v>
      </c>
      <c r="F131" s="12">
        <v>0</v>
      </c>
      <c r="G131" s="12">
        <v>0</v>
      </c>
      <c r="H131" s="12">
        <v>0</v>
      </c>
    </row>
    <row r="132" spans="2:8" ht="57" customHeight="1" x14ac:dyDescent="0.25">
      <c r="B132" s="5" t="s">
        <v>228</v>
      </c>
      <c r="C132" s="12" t="s">
        <v>151</v>
      </c>
      <c r="D132" s="12">
        <v>0</v>
      </c>
      <c r="E132" s="12">
        <v>0</v>
      </c>
      <c r="F132" s="67">
        <v>4800</v>
      </c>
      <c r="G132" s="12">
        <v>0</v>
      </c>
      <c r="H132" s="12">
        <v>0</v>
      </c>
    </row>
    <row r="133" spans="2:8" ht="77.25" x14ac:dyDescent="0.25">
      <c r="B133" s="5" t="s">
        <v>227</v>
      </c>
      <c r="C133" s="12" t="s">
        <v>151</v>
      </c>
      <c r="D133" s="12">
        <v>0</v>
      </c>
      <c r="E133" s="67">
        <v>9101</v>
      </c>
      <c r="F133" s="12">
        <v>0</v>
      </c>
      <c r="G133" s="12">
        <v>0</v>
      </c>
      <c r="H133" s="12">
        <v>0</v>
      </c>
    </row>
    <row r="134" spans="2:8" ht="32.25" customHeight="1" x14ac:dyDescent="0.25">
      <c r="B134" s="4" t="s">
        <v>723</v>
      </c>
      <c r="C134" s="12" t="s">
        <v>151</v>
      </c>
      <c r="D134" s="12">
        <v>0</v>
      </c>
      <c r="E134" s="12">
        <v>0</v>
      </c>
      <c r="F134" s="12">
        <v>0</v>
      </c>
      <c r="G134" s="12">
        <v>1899</v>
      </c>
      <c r="H134" s="12">
        <v>0</v>
      </c>
    </row>
    <row r="135" spans="2:8" ht="42" customHeight="1" x14ac:dyDescent="0.25">
      <c r="B135" s="6" t="s">
        <v>287</v>
      </c>
      <c r="C135" s="12" t="s">
        <v>151</v>
      </c>
      <c r="D135" s="12">
        <v>0</v>
      </c>
      <c r="E135" s="12">
        <v>0</v>
      </c>
      <c r="F135" s="67">
        <v>0</v>
      </c>
      <c r="G135" s="12">
        <v>0</v>
      </c>
      <c r="H135" s="12">
        <v>0</v>
      </c>
    </row>
    <row r="136" spans="2:8" ht="43.5" customHeight="1" x14ac:dyDescent="0.25">
      <c r="B136" s="6" t="s">
        <v>435</v>
      </c>
      <c r="C136" s="12" t="s">
        <v>151</v>
      </c>
      <c r="D136" s="12">
        <v>0</v>
      </c>
      <c r="E136" s="12">
        <v>0</v>
      </c>
      <c r="F136" s="67">
        <v>0</v>
      </c>
      <c r="G136" s="12">
        <v>0</v>
      </c>
      <c r="H136" s="12">
        <v>0</v>
      </c>
    </row>
    <row r="137" spans="2:8" ht="57" customHeight="1" x14ac:dyDescent="0.25">
      <c r="B137" s="6" t="s">
        <v>436</v>
      </c>
      <c r="C137" s="12" t="s">
        <v>151</v>
      </c>
      <c r="D137" s="12">
        <v>0</v>
      </c>
      <c r="E137" s="12">
        <v>0</v>
      </c>
      <c r="F137" s="67">
        <v>0</v>
      </c>
      <c r="G137" s="12">
        <v>0</v>
      </c>
      <c r="H137" s="12">
        <v>0</v>
      </c>
    </row>
    <row r="138" spans="2:8" ht="54.75" customHeight="1" x14ac:dyDescent="0.25">
      <c r="B138" s="6" t="s">
        <v>264</v>
      </c>
      <c r="C138" s="12" t="s">
        <v>151</v>
      </c>
      <c r="D138" s="67">
        <v>6395</v>
      </c>
      <c r="E138" s="12">
        <v>0</v>
      </c>
      <c r="F138" s="67">
        <v>0</v>
      </c>
      <c r="G138" s="12">
        <v>0</v>
      </c>
      <c r="H138" s="12">
        <v>0</v>
      </c>
    </row>
    <row r="139" spans="2:8" ht="54" customHeight="1" x14ac:dyDescent="0.25">
      <c r="B139" s="9" t="s">
        <v>724</v>
      </c>
      <c r="C139" s="12" t="s">
        <v>151</v>
      </c>
      <c r="D139" s="12">
        <v>0</v>
      </c>
      <c r="E139" s="12">
        <v>0</v>
      </c>
      <c r="F139" s="12">
        <v>0</v>
      </c>
      <c r="G139" s="12">
        <v>738</v>
      </c>
      <c r="H139" s="12">
        <v>0</v>
      </c>
    </row>
    <row r="140" spans="2:8" ht="43.9" customHeight="1" x14ac:dyDescent="0.25">
      <c r="B140" s="9" t="s">
        <v>725</v>
      </c>
      <c r="C140" s="12" t="s">
        <v>151</v>
      </c>
      <c r="D140" s="12">
        <v>0</v>
      </c>
      <c r="E140" s="12">
        <v>0</v>
      </c>
      <c r="F140" s="12">
        <v>0</v>
      </c>
      <c r="G140" s="67">
        <v>3265</v>
      </c>
      <c r="H140" s="12">
        <v>0</v>
      </c>
    </row>
    <row r="141" spans="2:8" ht="43.9" customHeight="1" x14ac:dyDescent="0.25">
      <c r="B141" s="9" t="s">
        <v>437</v>
      </c>
      <c r="C141" s="12" t="s">
        <v>151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</row>
    <row r="142" spans="2:8" ht="54" customHeight="1" x14ac:dyDescent="0.25">
      <c r="B142" s="4" t="s">
        <v>266</v>
      </c>
      <c r="C142" s="12" t="s">
        <v>151</v>
      </c>
      <c r="D142" s="12">
        <v>0</v>
      </c>
      <c r="E142" s="12">
        <v>762</v>
      </c>
      <c r="F142" s="12">
        <v>0</v>
      </c>
      <c r="G142" s="12">
        <v>0</v>
      </c>
      <c r="H142" s="12">
        <v>0</v>
      </c>
    </row>
    <row r="143" spans="2:8" ht="41.25" customHeight="1" x14ac:dyDescent="0.25">
      <c r="B143" s="4" t="s">
        <v>438</v>
      </c>
      <c r="C143" s="12" t="s">
        <v>151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</row>
    <row r="144" spans="2:8" ht="39.75" customHeight="1" x14ac:dyDescent="0.25">
      <c r="B144" s="4" t="s">
        <v>463</v>
      </c>
      <c r="C144" s="12" t="s">
        <v>151</v>
      </c>
      <c r="D144" s="12">
        <v>0</v>
      </c>
      <c r="E144" s="67">
        <v>8802</v>
      </c>
      <c r="F144" s="12">
        <v>0</v>
      </c>
      <c r="G144" s="12">
        <v>0</v>
      </c>
      <c r="H144" s="12">
        <v>0</v>
      </c>
    </row>
    <row r="145" spans="1:12" s="13" customFormat="1" ht="39.75" customHeight="1" x14ac:dyDescent="0.25">
      <c r="A145" s="14"/>
      <c r="B145" s="4" t="s">
        <v>765</v>
      </c>
      <c r="C145" s="12" t="s">
        <v>163</v>
      </c>
      <c r="D145" s="12">
        <v>0</v>
      </c>
      <c r="E145" s="12">
        <v>0</v>
      </c>
      <c r="F145" s="12">
        <v>1700</v>
      </c>
      <c r="G145" s="12">
        <v>0</v>
      </c>
      <c r="H145" s="12">
        <v>0</v>
      </c>
    </row>
    <row r="146" spans="1:12" s="13" customFormat="1" ht="30.75" customHeight="1" x14ac:dyDescent="0.25">
      <c r="A146" s="14"/>
      <c r="B146" s="4" t="s">
        <v>764</v>
      </c>
      <c r="C146" s="12" t="s">
        <v>163</v>
      </c>
      <c r="D146" s="12">
        <v>0</v>
      </c>
      <c r="E146" s="12">
        <v>0</v>
      </c>
      <c r="F146" s="67">
        <v>6078</v>
      </c>
      <c r="G146" s="12">
        <v>0</v>
      </c>
      <c r="H146" s="12">
        <v>0</v>
      </c>
    </row>
    <row r="147" spans="1:12" ht="41.25" customHeight="1" x14ac:dyDescent="0.25">
      <c r="B147" s="4" t="s">
        <v>689</v>
      </c>
      <c r="C147" s="12" t="s">
        <v>151</v>
      </c>
      <c r="D147" s="12">
        <v>0</v>
      </c>
      <c r="E147" s="12">
        <v>0</v>
      </c>
      <c r="F147" s="67">
        <v>16696</v>
      </c>
      <c r="G147" s="12">
        <v>0</v>
      </c>
      <c r="H147" s="12">
        <v>0</v>
      </c>
    </row>
    <row r="148" spans="1:12" ht="39" customHeight="1" x14ac:dyDescent="0.25">
      <c r="B148" s="4" t="s">
        <v>691</v>
      </c>
      <c r="C148" s="12" t="s">
        <v>151</v>
      </c>
      <c r="D148" s="12">
        <v>0</v>
      </c>
      <c r="E148" s="12">
        <v>0</v>
      </c>
      <c r="F148" s="67">
        <v>596</v>
      </c>
      <c r="G148" s="12">
        <v>0</v>
      </c>
      <c r="H148" s="12">
        <v>0</v>
      </c>
    </row>
    <row r="149" spans="1:12" ht="40.5" customHeight="1" x14ac:dyDescent="0.25">
      <c r="B149" s="4" t="s">
        <v>690</v>
      </c>
      <c r="C149" s="12" t="s">
        <v>151</v>
      </c>
      <c r="D149" s="12">
        <v>0</v>
      </c>
      <c r="E149" s="12">
        <v>0</v>
      </c>
      <c r="F149" s="67">
        <v>2400</v>
      </c>
      <c r="G149" s="12">
        <v>0</v>
      </c>
      <c r="H149" s="12">
        <v>0</v>
      </c>
    </row>
    <row r="150" spans="1:12" ht="42.75" customHeight="1" x14ac:dyDescent="0.25">
      <c r="B150" s="4" t="s">
        <v>692</v>
      </c>
      <c r="C150" s="12" t="s">
        <v>151</v>
      </c>
      <c r="D150" s="12">
        <v>0</v>
      </c>
      <c r="E150" s="12">
        <v>0</v>
      </c>
      <c r="F150" s="67">
        <v>639</v>
      </c>
      <c r="G150" s="12">
        <v>0</v>
      </c>
      <c r="H150" s="12">
        <v>0</v>
      </c>
    </row>
    <row r="151" spans="1:12" ht="40.5" customHeight="1" x14ac:dyDescent="0.25">
      <c r="B151" s="4" t="s">
        <v>693</v>
      </c>
      <c r="C151" s="12" t="s">
        <v>151</v>
      </c>
      <c r="D151" s="12">
        <v>0</v>
      </c>
      <c r="E151" s="12">
        <v>0</v>
      </c>
      <c r="F151" s="67">
        <v>312</v>
      </c>
      <c r="G151" s="12">
        <v>0</v>
      </c>
      <c r="H151" s="12">
        <v>0</v>
      </c>
    </row>
    <row r="152" spans="1:12" ht="31.5" customHeight="1" x14ac:dyDescent="0.25">
      <c r="B152" s="4" t="s">
        <v>265</v>
      </c>
      <c r="C152" s="12" t="s">
        <v>151</v>
      </c>
      <c r="D152" s="51">
        <v>0</v>
      </c>
      <c r="E152" s="51">
        <v>0</v>
      </c>
      <c r="F152" s="67">
        <v>1057</v>
      </c>
      <c r="G152" s="12">
        <v>0</v>
      </c>
      <c r="H152" s="12">
        <v>0</v>
      </c>
    </row>
    <row r="153" spans="1:12" ht="7.9" customHeight="1" x14ac:dyDescent="0.25"/>
    <row r="154" spans="1:12" ht="56.25" customHeight="1" x14ac:dyDescent="0.25">
      <c r="B154" s="73" t="s">
        <v>556</v>
      </c>
      <c r="C154" s="72"/>
      <c r="D154" s="72"/>
      <c r="E154" s="72"/>
      <c r="F154" s="72"/>
      <c r="G154" s="72"/>
      <c r="H154" s="72"/>
    </row>
    <row r="155" spans="1:12" ht="11.45" customHeight="1" x14ac:dyDescent="0.25"/>
    <row r="156" spans="1:12" ht="21" customHeight="1" x14ac:dyDescent="0.25">
      <c r="B156" s="70" t="s">
        <v>152</v>
      </c>
      <c r="C156" s="70"/>
      <c r="D156" s="70"/>
      <c r="E156" s="70"/>
      <c r="F156" s="70"/>
      <c r="G156" s="70"/>
      <c r="H156" s="70"/>
    </row>
    <row r="157" spans="1:12" ht="38.25" x14ac:dyDescent="0.25">
      <c r="B157" s="70" t="s">
        <v>153</v>
      </c>
      <c r="C157" s="70" t="s">
        <v>146</v>
      </c>
      <c r="D157" s="54" t="s">
        <v>147</v>
      </c>
      <c r="E157" s="54" t="s">
        <v>148</v>
      </c>
      <c r="F157" s="70" t="s">
        <v>149</v>
      </c>
      <c r="G157" s="70"/>
      <c r="H157" s="70"/>
      <c r="L157">
        <v>1</v>
      </c>
    </row>
    <row r="158" spans="1:12" x14ac:dyDescent="0.25">
      <c r="B158" s="70"/>
      <c r="C158" s="70"/>
      <c r="D158" s="66">
        <v>2018</v>
      </c>
      <c r="E158" s="66">
        <v>2019</v>
      </c>
      <c r="F158" s="66">
        <v>2020</v>
      </c>
      <c r="G158" s="66">
        <v>2021</v>
      </c>
      <c r="H158" s="54">
        <v>2022</v>
      </c>
    </row>
    <row r="159" spans="1:12" x14ac:dyDescent="0.25">
      <c r="B159" s="2">
        <v>1</v>
      </c>
      <c r="C159" s="2">
        <v>2</v>
      </c>
      <c r="D159" s="2">
        <v>3</v>
      </c>
      <c r="E159" s="2">
        <v>4</v>
      </c>
      <c r="F159" s="2">
        <v>5</v>
      </c>
      <c r="G159" s="2">
        <v>6</v>
      </c>
      <c r="H159" s="2">
        <v>7</v>
      </c>
    </row>
    <row r="160" spans="1:12" ht="27.75" customHeight="1" x14ac:dyDescent="0.25">
      <c r="B160" s="5" t="s">
        <v>154</v>
      </c>
      <c r="C160" s="12" t="s">
        <v>155</v>
      </c>
      <c r="D160" s="18">
        <f>D294</f>
        <v>4478578</v>
      </c>
      <c r="E160" s="18">
        <f>E294</f>
        <v>5797319</v>
      </c>
      <c r="F160" s="18">
        <f>F294</f>
        <v>1135213</v>
      </c>
      <c r="G160" s="18">
        <f>G294</f>
        <v>0</v>
      </c>
      <c r="H160" s="18">
        <f>H294</f>
        <v>0</v>
      </c>
    </row>
    <row r="161" spans="2:8" ht="28.5" customHeight="1" x14ac:dyDescent="0.25">
      <c r="B161" s="5" t="s">
        <v>156</v>
      </c>
      <c r="C161" s="12" t="s">
        <v>155</v>
      </c>
      <c r="D161" s="18">
        <f>D1209</f>
        <v>5344874</v>
      </c>
      <c r="E161" s="18">
        <f t="shared" ref="E161:H161" si="0">E1209</f>
        <v>3889437</v>
      </c>
      <c r="F161" s="18">
        <f t="shared" si="0"/>
        <v>2044713</v>
      </c>
      <c r="G161" s="18">
        <f t="shared" si="0"/>
        <v>4349153</v>
      </c>
      <c r="H161" s="18">
        <f t="shared" si="0"/>
        <v>0</v>
      </c>
    </row>
    <row r="162" spans="2:8" ht="27.75" customHeight="1" x14ac:dyDescent="0.25">
      <c r="B162" s="23" t="s">
        <v>157</v>
      </c>
      <c r="C162" s="54" t="s">
        <v>155</v>
      </c>
      <c r="D162" s="24">
        <f>D160+D161</f>
        <v>9823452</v>
      </c>
      <c r="E162" s="24">
        <f>E160+E161</f>
        <v>9686756</v>
      </c>
      <c r="F162" s="24">
        <f>F160+F161</f>
        <v>3179926</v>
      </c>
      <c r="G162" s="24">
        <f>G160+G161</f>
        <v>4349153</v>
      </c>
      <c r="H162" s="24">
        <f>H160+H161</f>
        <v>0</v>
      </c>
    </row>
    <row r="163" spans="2:8" ht="10.15" customHeight="1" x14ac:dyDescent="0.25"/>
    <row r="164" spans="2:8" ht="128.25" customHeight="1" x14ac:dyDescent="0.25">
      <c r="B164" s="73" t="s">
        <v>775</v>
      </c>
      <c r="C164" s="72"/>
      <c r="D164" s="72"/>
      <c r="E164" s="72"/>
      <c r="F164" s="72"/>
      <c r="G164" s="72"/>
      <c r="H164" s="72"/>
    </row>
    <row r="165" spans="2:8" ht="10.15" customHeight="1" x14ac:dyDescent="0.25"/>
    <row r="166" spans="2:8" ht="40.5" customHeight="1" x14ac:dyDescent="0.25">
      <c r="B166" s="70" t="s">
        <v>158</v>
      </c>
      <c r="C166" s="70" t="s">
        <v>146</v>
      </c>
      <c r="D166" s="54" t="s">
        <v>147</v>
      </c>
      <c r="E166" s="54" t="s">
        <v>148</v>
      </c>
      <c r="F166" s="70" t="s">
        <v>149</v>
      </c>
      <c r="G166" s="70"/>
      <c r="H166" s="70"/>
    </row>
    <row r="167" spans="2:8" x14ac:dyDescent="0.25">
      <c r="B167" s="70"/>
      <c r="C167" s="70"/>
      <c r="D167" s="66">
        <v>2018</v>
      </c>
      <c r="E167" s="66">
        <v>2019</v>
      </c>
      <c r="F167" s="66">
        <v>2020</v>
      </c>
      <c r="G167" s="66">
        <v>2021</v>
      </c>
      <c r="H167" s="54">
        <v>2022</v>
      </c>
    </row>
    <row r="168" spans="2:8" x14ac:dyDescent="0.25">
      <c r="B168" s="2">
        <v>1</v>
      </c>
      <c r="C168" s="2">
        <v>2</v>
      </c>
      <c r="D168" s="2">
        <v>3</v>
      </c>
      <c r="E168" s="2">
        <v>4</v>
      </c>
      <c r="F168" s="2">
        <v>5</v>
      </c>
      <c r="G168" s="2">
        <v>6</v>
      </c>
      <c r="H168" s="2">
        <v>7</v>
      </c>
    </row>
    <row r="169" spans="2:8" ht="19.149999999999999" customHeight="1" x14ac:dyDescent="0.25">
      <c r="B169" s="25" t="s">
        <v>159</v>
      </c>
      <c r="C169" s="26" t="s">
        <v>160</v>
      </c>
      <c r="D169" s="66">
        <f>SUM(D170:D199)</f>
        <v>21</v>
      </c>
      <c r="E169" s="66">
        <f>SUM(E170:E199)</f>
        <v>22</v>
      </c>
      <c r="F169" s="66">
        <f>SUM(F170:F199)</f>
        <v>6</v>
      </c>
      <c r="G169" s="66">
        <f>SUM(G170:G199)</f>
        <v>0</v>
      </c>
      <c r="H169" s="54">
        <f>SUM(H170:H199)</f>
        <v>0</v>
      </c>
    </row>
    <row r="170" spans="2:8" ht="43.15" customHeight="1" x14ac:dyDescent="0.25">
      <c r="B170" s="4" t="s">
        <v>166</v>
      </c>
      <c r="C170" s="12" t="s">
        <v>160</v>
      </c>
      <c r="D170" s="27">
        <v>1</v>
      </c>
      <c r="E170" s="12">
        <v>0</v>
      </c>
      <c r="F170" s="12">
        <v>0</v>
      </c>
      <c r="G170" s="12">
        <v>0</v>
      </c>
      <c r="H170" s="12">
        <v>0</v>
      </c>
    </row>
    <row r="171" spans="2:8" ht="43.15" customHeight="1" x14ac:dyDescent="0.25">
      <c r="B171" s="4" t="s">
        <v>169</v>
      </c>
      <c r="C171" s="12" t="s">
        <v>160</v>
      </c>
      <c r="D171" s="12">
        <v>0</v>
      </c>
      <c r="E171" s="67">
        <v>1</v>
      </c>
      <c r="F171" s="12">
        <v>0</v>
      </c>
      <c r="G171" s="12">
        <v>0</v>
      </c>
      <c r="H171" s="12">
        <v>0</v>
      </c>
    </row>
    <row r="172" spans="2:8" ht="41.45" customHeight="1" x14ac:dyDescent="0.25">
      <c r="B172" s="4" t="s">
        <v>177</v>
      </c>
      <c r="C172" s="12" t="s">
        <v>160</v>
      </c>
      <c r="D172" s="67">
        <v>1</v>
      </c>
      <c r="E172" s="67">
        <v>1</v>
      </c>
      <c r="F172" s="12">
        <v>0</v>
      </c>
      <c r="G172" s="12">
        <v>0</v>
      </c>
      <c r="H172" s="12">
        <v>0</v>
      </c>
    </row>
    <row r="173" spans="2:8" ht="40.15" customHeight="1" x14ac:dyDescent="0.25">
      <c r="B173" s="4" t="s">
        <v>558</v>
      </c>
      <c r="C173" s="12" t="s">
        <v>160</v>
      </c>
      <c r="D173" s="67">
        <v>0</v>
      </c>
      <c r="E173" s="67">
        <v>1</v>
      </c>
      <c r="F173" s="12">
        <v>0</v>
      </c>
      <c r="G173" s="12">
        <v>0</v>
      </c>
      <c r="H173" s="12">
        <v>0</v>
      </c>
    </row>
    <row r="174" spans="2:8" ht="43.5" customHeight="1" x14ac:dyDescent="0.25">
      <c r="B174" s="5" t="s">
        <v>268</v>
      </c>
      <c r="C174" s="12" t="s">
        <v>160</v>
      </c>
      <c r="D174" s="67">
        <v>1</v>
      </c>
      <c r="E174" s="67">
        <v>1</v>
      </c>
      <c r="F174" s="67">
        <v>0</v>
      </c>
      <c r="G174" s="12">
        <v>0</v>
      </c>
      <c r="H174" s="12">
        <v>0</v>
      </c>
    </row>
    <row r="175" spans="2:8" ht="39.75" customHeight="1" x14ac:dyDescent="0.25">
      <c r="B175" s="5" t="s">
        <v>188</v>
      </c>
      <c r="C175" s="12" t="s">
        <v>160</v>
      </c>
      <c r="D175" s="67">
        <v>1</v>
      </c>
      <c r="E175" s="12">
        <v>0</v>
      </c>
      <c r="F175" s="67">
        <v>0</v>
      </c>
      <c r="G175" s="12">
        <v>0</v>
      </c>
      <c r="H175" s="12">
        <v>0</v>
      </c>
    </row>
    <row r="176" spans="2:8" ht="41.25" customHeight="1" x14ac:dyDescent="0.25">
      <c r="B176" s="5" t="s">
        <v>189</v>
      </c>
      <c r="C176" s="12" t="s">
        <v>160</v>
      </c>
      <c r="D176" s="67">
        <v>1</v>
      </c>
      <c r="E176" s="67">
        <v>1</v>
      </c>
      <c r="F176" s="67">
        <v>1</v>
      </c>
      <c r="G176" s="12">
        <v>0</v>
      </c>
      <c r="H176" s="12">
        <v>0</v>
      </c>
    </row>
    <row r="177" spans="1:8" ht="40.5" customHeight="1" x14ac:dyDescent="0.25">
      <c r="B177" s="4" t="s">
        <v>712</v>
      </c>
      <c r="C177" s="12" t="s">
        <v>160</v>
      </c>
      <c r="D177" s="12">
        <v>0</v>
      </c>
      <c r="E177" s="67">
        <v>1</v>
      </c>
      <c r="F177" s="67">
        <v>1</v>
      </c>
      <c r="G177" s="67">
        <v>0</v>
      </c>
      <c r="H177" s="18">
        <v>0</v>
      </c>
    </row>
    <row r="178" spans="1:8" ht="39" x14ac:dyDescent="0.25">
      <c r="B178" s="5" t="s">
        <v>269</v>
      </c>
      <c r="C178" s="12" t="s">
        <v>160</v>
      </c>
      <c r="D178" s="67">
        <v>1</v>
      </c>
      <c r="E178" s="67">
        <v>1</v>
      </c>
      <c r="F178" s="67">
        <v>0</v>
      </c>
      <c r="G178" s="12">
        <v>0</v>
      </c>
      <c r="H178" s="12">
        <v>0</v>
      </c>
    </row>
    <row r="179" spans="1:8" ht="39" customHeight="1" x14ac:dyDescent="0.25">
      <c r="B179" s="5" t="s">
        <v>456</v>
      </c>
      <c r="C179" s="12" t="s">
        <v>160</v>
      </c>
      <c r="D179" s="67">
        <v>1</v>
      </c>
      <c r="E179" s="67">
        <v>1</v>
      </c>
      <c r="F179" s="67">
        <v>0</v>
      </c>
      <c r="G179" s="12">
        <v>0</v>
      </c>
      <c r="H179" s="12">
        <v>0</v>
      </c>
    </row>
    <row r="180" spans="1:8" ht="40.5" customHeight="1" x14ac:dyDescent="0.25">
      <c r="B180" s="5" t="s">
        <v>270</v>
      </c>
      <c r="C180" s="12" t="s">
        <v>160</v>
      </c>
      <c r="D180" s="67">
        <v>0</v>
      </c>
      <c r="E180" s="67">
        <v>0</v>
      </c>
      <c r="F180" s="67">
        <v>0</v>
      </c>
      <c r="G180" s="12">
        <v>0</v>
      </c>
      <c r="H180" s="12">
        <v>0</v>
      </c>
    </row>
    <row r="181" spans="1:8" ht="40.5" customHeight="1" x14ac:dyDescent="0.25">
      <c r="B181" s="5" t="s">
        <v>726</v>
      </c>
      <c r="C181" s="12" t="s">
        <v>160</v>
      </c>
      <c r="D181" s="67">
        <v>0</v>
      </c>
      <c r="E181" s="67">
        <v>1</v>
      </c>
      <c r="F181" s="67">
        <v>1</v>
      </c>
      <c r="G181" s="12">
        <v>0</v>
      </c>
      <c r="H181" s="12">
        <v>0</v>
      </c>
    </row>
    <row r="182" spans="1:8" ht="40.5" customHeight="1" x14ac:dyDescent="0.25">
      <c r="B182" s="5" t="s">
        <v>271</v>
      </c>
      <c r="C182" s="12" t="s">
        <v>160</v>
      </c>
      <c r="D182" s="67">
        <v>1</v>
      </c>
      <c r="E182" s="67">
        <v>1</v>
      </c>
      <c r="F182" s="67">
        <v>0</v>
      </c>
      <c r="G182" s="12">
        <v>0</v>
      </c>
      <c r="H182" s="12">
        <v>0</v>
      </c>
    </row>
    <row r="183" spans="1:8" ht="41.25" customHeight="1" x14ac:dyDescent="0.25">
      <c r="B183" s="5" t="s">
        <v>272</v>
      </c>
      <c r="C183" s="12" t="s">
        <v>160</v>
      </c>
      <c r="D183" s="67">
        <v>1</v>
      </c>
      <c r="E183" s="67">
        <v>1</v>
      </c>
      <c r="F183" s="67">
        <v>1</v>
      </c>
      <c r="G183" s="12">
        <v>0</v>
      </c>
      <c r="H183" s="12">
        <v>0</v>
      </c>
    </row>
    <row r="184" spans="1:8" ht="51.75" x14ac:dyDescent="0.25">
      <c r="B184" s="5" t="s">
        <v>457</v>
      </c>
      <c r="C184" s="12" t="s">
        <v>160</v>
      </c>
      <c r="D184" s="67">
        <v>1</v>
      </c>
      <c r="E184" s="67">
        <v>1</v>
      </c>
      <c r="F184" s="67">
        <v>0</v>
      </c>
      <c r="G184" s="12">
        <v>0</v>
      </c>
      <c r="H184" s="12">
        <v>0</v>
      </c>
    </row>
    <row r="185" spans="1:8" ht="40.5" customHeight="1" x14ac:dyDescent="0.25">
      <c r="B185" s="5" t="s">
        <v>222</v>
      </c>
      <c r="C185" s="12" t="s">
        <v>160</v>
      </c>
      <c r="D185" s="67">
        <v>1</v>
      </c>
      <c r="E185" s="12">
        <v>0</v>
      </c>
      <c r="F185" s="67">
        <v>0</v>
      </c>
      <c r="G185" s="12">
        <v>0</v>
      </c>
      <c r="H185" s="12">
        <v>0</v>
      </c>
    </row>
    <row r="186" spans="1:8" ht="46.5" customHeight="1" x14ac:dyDescent="0.25">
      <c r="B186" s="5" t="s">
        <v>273</v>
      </c>
      <c r="C186" s="12" t="s">
        <v>160</v>
      </c>
      <c r="D186" s="67">
        <v>1</v>
      </c>
      <c r="E186" s="67">
        <v>1</v>
      </c>
      <c r="F186" s="67">
        <v>0</v>
      </c>
      <c r="G186" s="12">
        <v>0</v>
      </c>
      <c r="H186" s="12">
        <v>0</v>
      </c>
    </row>
    <row r="187" spans="1:8" ht="39" x14ac:dyDescent="0.25">
      <c r="B187" s="5" t="s">
        <v>224</v>
      </c>
      <c r="C187" s="12" t="s">
        <v>160</v>
      </c>
      <c r="D187" s="67">
        <v>1</v>
      </c>
      <c r="E187" s="67">
        <v>1</v>
      </c>
      <c r="F187" s="67">
        <v>0</v>
      </c>
      <c r="G187" s="12">
        <v>0</v>
      </c>
      <c r="H187" s="12">
        <v>0</v>
      </c>
    </row>
    <row r="188" spans="1:8" ht="39" x14ac:dyDescent="0.25">
      <c r="B188" s="5" t="s">
        <v>274</v>
      </c>
      <c r="C188" s="12" t="s">
        <v>160</v>
      </c>
      <c r="D188" s="67">
        <v>1</v>
      </c>
      <c r="E188" s="67">
        <v>1</v>
      </c>
      <c r="F188" s="67">
        <v>0</v>
      </c>
      <c r="G188" s="12">
        <v>0</v>
      </c>
      <c r="H188" s="12">
        <v>0</v>
      </c>
    </row>
    <row r="189" spans="1:8" ht="41.45" customHeight="1" x14ac:dyDescent="0.25">
      <c r="B189" s="5" t="s">
        <v>275</v>
      </c>
      <c r="C189" s="12" t="s">
        <v>160</v>
      </c>
      <c r="D189" s="67">
        <v>1</v>
      </c>
      <c r="E189" s="67">
        <v>1</v>
      </c>
      <c r="F189" s="67">
        <v>0</v>
      </c>
      <c r="G189" s="12">
        <v>0</v>
      </c>
      <c r="H189" s="12">
        <v>0</v>
      </c>
    </row>
    <row r="190" spans="1:8" ht="39" x14ac:dyDescent="0.25">
      <c r="B190" s="5" t="s">
        <v>276</v>
      </c>
      <c r="C190" s="12" t="s">
        <v>160</v>
      </c>
      <c r="D190" s="67">
        <v>0</v>
      </c>
      <c r="E190" s="67">
        <v>0</v>
      </c>
      <c r="F190" s="67">
        <v>0</v>
      </c>
      <c r="G190" s="12">
        <v>0</v>
      </c>
      <c r="H190" s="12">
        <v>0</v>
      </c>
    </row>
    <row r="191" spans="1:8" ht="39" x14ac:dyDescent="0.25">
      <c r="B191" s="5" t="s">
        <v>281</v>
      </c>
      <c r="C191" s="12" t="s">
        <v>160</v>
      </c>
      <c r="D191" s="67">
        <v>0</v>
      </c>
      <c r="E191" s="67">
        <v>0</v>
      </c>
      <c r="F191" s="67">
        <v>0</v>
      </c>
      <c r="G191" s="12">
        <v>0</v>
      </c>
      <c r="H191" s="12">
        <v>0</v>
      </c>
    </row>
    <row r="192" spans="1:8" s="13" customFormat="1" ht="39.75" customHeight="1" x14ac:dyDescent="0.25">
      <c r="A192" s="14"/>
      <c r="B192" s="4" t="s">
        <v>769</v>
      </c>
      <c r="C192" s="12" t="s">
        <v>160</v>
      </c>
      <c r="D192" s="67">
        <v>0</v>
      </c>
      <c r="E192" s="67">
        <v>1</v>
      </c>
      <c r="F192" s="67">
        <v>1</v>
      </c>
      <c r="G192" s="12">
        <v>0</v>
      </c>
      <c r="H192" s="12">
        <v>0</v>
      </c>
    </row>
    <row r="193" spans="2:8" ht="70.5" customHeight="1" x14ac:dyDescent="0.25">
      <c r="B193" s="5" t="s">
        <v>277</v>
      </c>
      <c r="C193" s="12" t="s">
        <v>160</v>
      </c>
      <c r="D193" s="67">
        <v>1</v>
      </c>
      <c r="E193" s="67">
        <v>1</v>
      </c>
      <c r="F193" s="67">
        <v>0</v>
      </c>
      <c r="G193" s="12">
        <v>0</v>
      </c>
      <c r="H193" s="12">
        <v>0</v>
      </c>
    </row>
    <row r="194" spans="2:8" ht="26.25" x14ac:dyDescent="0.25">
      <c r="B194" s="5" t="s">
        <v>460</v>
      </c>
      <c r="C194" s="12" t="s">
        <v>160</v>
      </c>
      <c r="D194" s="12">
        <v>1</v>
      </c>
      <c r="E194" s="67">
        <v>1</v>
      </c>
      <c r="F194" s="67">
        <v>0</v>
      </c>
      <c r="G194" s="12">
        <v>0</v>
      </c>
      <c r="H194" s="12">
        <v>0</v>
      </c>
    </row>
    <row r="195" spans="2:8" ht="42" customHeight="1" x14ac:dyDescent="0.25">
      <c r="B195" s="5" t="s">
        <v>278</v>
      </c>
      <c r="C195" s="12" t="s">
        <v>160</v>
      </c>
      <c r="D195" s="67">
        <v>1</v>
      </c>
      <c r="E195" s="67">
        <v>1</v>
      </c>
      <c r="F195" s="67">
        <v>0</v>
      </c>
      <c r="G195" s="12">
        <v>0</v>
      </c>
      <c r="H195" s="12">
        <v>0</v>
      </c>
    </row>
    <row r="196" spans="2:8" ht="57" customHeight="1" x14ac:dyDescent="0.25">
      <c r="B196" s="5" t="s">
        <v>279</v>
      </c>
      <c r="C196" s="12" t="s">
        <v>160</v>
      </c>
      <c r="D196" s="67">
        <v>1</v>
      </c>
      <c r="E196" s="12">
        <v>1</v>
      </c>
      <c r="F196" s="67">
        <v>1</v>
      </c>
      <c r="G196" s="12">
        <v>0</v>
      </c>
      <c r="H196" s="12">
        <v>0</v>
      </c>
    </row>
    <row r="197" spans="2:8" ht="42.75" customHeight="1" x14ac:dyDescent="0.25">
      <c r="B197" s="5" t="s">
        <v>439</v>
      </c>
      <c r="C197" s="12" t="s">
        <v>160</v>
      </c>
      <c r="D197" s="12">
        <v>1</v>
      </c>
      <c r="E197" s="12">
        <v>0</v>
      </c>
      <c r="F197" s="12">
        <v>0</v>
      </c>
      <c r="G197" s="12">
        <v>0</v>
      </c>
      <c r="H197" s="12">
        <v>0</v>
      </c>
    </row>
    <row r="198" spans="2:8" ht="43.9" customHeight="1" x14ac:dyDescent="0.25">
      <c r="B198" s="5" t="s">
        <v>280</v>
      </c>
      <c r="C198" s="12" t="s">
        <v>160</v>
      </c>
      <c r="D198" s="12">
        <v>0</v>
      </c>
      <c r="E198" s="12">
        <v>1</v>
      </c>
      <c r="F198" s="12">
        <v>0</v>
      </c>
      <c r="G198" s="12">
        <v>0</v>
      </c>
      <c r="H198" s="12">
        <v>0</v>
      </c>
    </row>
    <row r="199" spans="2:8" ht="40.5" customHeight="1" x14ac:dyDescent="0.25">
      <c r="B199" s="5" t="s">
        <v>463</v>
      </c>
      <c r="C199" s="12" t="s">
        <v>160</v>
      </c>
      <c r="D199" s="12">
        <v>1</v>
      </c>
      <c r="E199" s="12">
        <v>0</v>
      </c>
      <c r="F199" s="12">
        <v>0</v>
      </c>
      <c r="G199" s="12">
        <v>0</v>
      </c>
      <c r="H199" s="12">
        <v>0</v>
      </c>
    </row>
    <row r="200" spans="2:8" ht="26.25" x14ac:dyDescent="0.25">
      <c r="B200" s="10" t="s">
        <v>161</v>
      </c>
      <c r="C200" s="55" t="s">
        <v>163</v>
      </c>
      <c r="D200" s="66">
        <f>SUM(D201:D230)</f>
        <v>204.6</v>
      </c>
      <c r="E200" s="66">
        <f>SUM(E201:E230)</f>
        <v>324.20000000000005</v>
      </c>
      <c r="F200" s="66">
        <f t="shared" ref="F200:G200" si="1">SUM(F201:F230)</f>
        <v>51.2</v>
      </c>
      <c r="G200" s="66">
        <f t="shared" si="1"/>
        <v>0</v>
      </c>
      <c r="H200" s="54">
        <f t="shared" ref="H200" si="2">SUM(H201:H230)</f>
        <v>0</v>
      </c>
    </row>
    <row r="201" spans="2:8" ht="42" customHeight="1" x14ac:dyDescent="0.25">
      <c r="B201" s="4" t="s">
        <v>166</v>
      </c>
      <c r="C201" s="17" t="s">
        <v>163</v>
      </c>
      <c r="D201" s="12">
        <v>10</v>
      </c>
      <c r="E201" s="12">
        <v>0</v>
      </c>
      <c r="F201" s="12">
        <v>0</v>
      </c>
      <c r="G201" s="12">
        <v>0</v>
      </c>
      <c r="H201" s="12">
        <v>0</v>
      </c>
    </row>
    <row r="202" spans="2:8" ht="39" x14ac:dyDescent="0.25">
      <c r="B202" s="4" t="s">
        <v>169</v>
      </c>
      <c r="C202" s="17" t="s">
        <v>163</v>
      </c>
      <c r="D202" s="12">
        <v>0</v>
      </c>
      <c r="E202" s="12">
        <v>9.6999999999999993</v>
      </c>
      <c r="F202" s="12">
        <v>0</v>
      </c>
      <c r="G202" s="12">
        <v>0</v>
      </c>
      <c r="H202" s="12">
        <v>0</v>
      </c>
    </row>
    <row r="203" spans="2:8" ht="42" customHeight="1" x14ac:dyDescent="0.25">
      <c r="B203" s="4" t="s">
        <v>177</v>
      </c>
      <c r="C203" s="17" t="s">
        <v>163</v>
      </c>
      <c r="D203" s="12">
        <v>0</v>
      </c>
      <c r="E203" s="12">
        <v>13.4</v>
      </c>
      <c r="F203" s="12">
        <v>0</v>
      </c>
      <c r="G203" s="12">
        <v>0</v>
      </c>
      <c r="H203" s="12">
        <v>0</v>
      </c>
    </row>
    <row r="204" spans="2:8" ht="39" x14ac:dyDescent="0.25">
      <c r="B204" s="4" t="s">
        <v>558</v>
      </c>
      <c r="C204" s="17" t="s">
        <v>163</v>
      </c>
      <c r="D204" s="12">
        <v>0</v>
      </c>
      <c r="E204" s="12">
        <v>2.9</v>
      </c>
      <c r="F204" s="12">
        <v>0</v>
      </c>
      <c r="G204" s="12">
        <v>0</v>
      </c>
      <c r="H204" s="12">
        <v>0</v>
      </c>
    </row>
    <row r="205" spans="2:8" ht="40.9" customHeight="1" x14ac:dyDescent="0.25">
      <c r="B205" s="5" t="s">
        <v>268</v>
      </c>
      <c r="C205" s="17" t="s">
        <v>163</v>
      </c>
      <c r="D205" s="12">
        <v>0</v>
      </c>
      <c r="E205" s="12">
        <v>17.3</v>
      </c>
      <c r="F205" s="12">
        <v>0</v>
      </c>
      <c r="G205" s="12">
        <v>0</v>
      </c>
      <c r="H205" s="12">
        <v>0</v>
      </c>
    </row>
    <row r="206" spans="2:8" ht="39" x14ac:dyDescent="0.25">
      <c r="B206" s="5" t="s">
        <v>188</v>
      </c>
      <c r="C206" s="17" t="s">
        <v>163</v>
      </c>
      <c r="D206" s="12">
        <v>2.5</v>
      </c>
      <c r="E206" s="51">
        <v>0</v>
      </c>
      <c r="F206" s="12">
        <v>0</v>
      </c>
      <c r="G206" s="12">
        <v>0</v>
      </c>
      <c r="H206" s="12">
        <v>0</v>
      </c>
    </row>
    <row r="207" spans="2:8" ht="39" x14ac:dyDescent="0.25">
      <c r="B207" s="5" t="s">
        <v>189</v>
      </c>
      <c r="C207" s="17" t="s">
        <v>163</v>
      </c>
      <c r="D207" s="12">
        <v>26.1</v>
      </c>
      <c r="E207" s="12">
        <v>0</v>
      </c>
      <c r="F207" s="12">
        <v>0</v>
      </c>
      <c r="G207" s="12">
        <v>0</v>
      </c>
      <c r="H207" s="12">
        <v>0</v>
      </c>
    </row>
    <row r="208" spans="2:8" ht="39.75" customHeight="1" x14ac:dyDescent="0.25">
      <c r="B208" s="5" t="s">
        <v>269</v>
      </c>
      <c r="C208" s="17" t="s">
        <v>163</v>
      </c>
      <c r="D208" s="12">
        <v>0</v>
      </c>
      <c r="E208" s="12">
        <v>23.1</v>
      </c>
      <c r="F208" s="12">
        <v>0</v>
      </c>
      <c r="G208" s="12">
        <v>0</v>
      </c>
      <c r="H208" s="12">
        <v>0</v>
      </c>
    </row>
    <row r="209" spans="1:8" ht="45" customHeight="1" x14ac:dyDescent="0.25">
      <c r="B209" s="5" t="s">
        <v>456</v>
      </c>
      <c r="C209" s="17" t="s">
        <v>163</v>
      </c>
      <c r="D209" s="12">
        <v>0</v>
      </c>
      <c r="E209" s="12">
        <v>11.9</v>
      </c>
      <c r="F209" s="12">
        <v>0</v>
      </c>
      <c r="G209" s="12">
        <v>0</v>
      </c>
      <c r="H209" s="12">
        <v>0</v>
      </c>
    </row>
    <row r="210" spans="1:8" s="13" customFormat="1" ht="42.75" customHeight="1" x14ac:dyDescent="0.25">
      <c r="A210" s="14"/>
      <c r="B210" s="4" t="s">
        <v>770</v>
      </c>
      <c r="C210" s="17" t="s">
        <v>163</v>
      </c>
      <c r="D210" s="67">
        <v>0</v>
      </c>
      <c r="E210" s="67">
        <v>6</v>
      </c>
      <c r="F210" s="67">
        <v>10</v>
      </c>
      <c r="G210" s="12">
        <v>0</v>
      </c>
      <c r="H210" s="12">
        <v>0</v>
      </c>
    </row>
    <row r="211" spans="1:8" ht="43.15" customHeight="1" x14ac:dyDescent="0.25">
      <c r="B211" s="5" t="s">
        <v>270</v>
      </c>
      <c r="C211" s="17" t="s">
        <v>163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</row>
    <row r="212" spans="1:8" ht="42" customHeight="1" x14ac:dyDescent="0.25">
      <c r="B212" s="5" t="s">
        <v>726</v>
      </c>
      <c r="C212" s="17" t="s">
        <v>163</v>
      </c>
      <c r="D212" s="12">
        <v>0</v>
      </c>
      <c r="E212" s="12">
        <v>7</v>
      </c>
      <c r="F212" s="12">
        <v>12.2</v>
      </c>
      <c r="G212" s="12">
        <v>0</v>
      </c>
      <c r="H212" s="12">
        <v>0</v>
      </c>
    </row>
    <row r="213" spans="1:8" ht="39" x14ac:dyDescent="0.25">
      <c r="B213" s="5" t="s">
        <v>271</v>
      </c>
      <c r="C213" s="17" t="s">
        <v>163</v>
      </c>
      <c r="D213" s="12">
        <v>6</v>
      </c>
      <c r="E213" s="12">
        <v>26.9</v>
      </c>
      <c r="F213" s="12">
        <v>0</v>
      </c>
      <c r="G213" s="12">
        <v>0</v>
      </c>
      <c r="H213" s="12">
        <v>0</v>
      </c>
    </row>
    <row r="214" spans="1:8" ht="39" x14ac:dyDescent="0.25">
      <c r="B214" s="5" t="s">
        <v>272</v>
      </c>
      <c r="C214" s="17" t="s">
        <v>163</v>
      </c>
      <c r="D214" s="12">
        <v>29</v>
      </c>
      <c r="E214" s="12">
        <v>2.6</v>
      </c>
      <c r="F214" s="12">
        <v>0</v>
      </c>
      <c r="G214" s="12">
        <v>0</v>
      </c>
      <c r="H214" s="12">
        <v>0</v>
      </c>
    </row>
    <row r="215" spans="1:8" ht="51.75" x14ac:dyDescent="0.25">
      <c r="B215" s="5" t="s">
        <v>457</v>
      </c>
      <c r="C215" s="17" t="s">
        <v>163</v>
      </c>
      <c r="D215" s="12">
        <v>9</v>
      </c>
      <c r="E215" s="12">
        <v>28.4</v>
      </c>
      <c r="F215" s="12">
        <v>0</v>
      </c>
      <c r="G215" s="12">
        <v>0</v>
      </c>
      <c r="H215" s="12">
        <v>0</v>
      </c>
    </row>
    <row r="216" spans="1:8" ht="39" x14ac:dyDescent="0.25">
      <c r="B216" s="5" t="s">
        <v>222</v>
      </c>
      <c r="C216" s="17" t="s">
        <v>163</v>
      </c>
      <c r="D216" s="12">
        <v>9.5</v>
      </c>
      <c r="E216" s="12">
        <v>5.4</v>
      </c>
      <c r="F216" s="12">
        <v>0</v>
      </c>
      <c r="G216" s="12">
        <v>0</v>
      </c>
      <c r="H216" s="12">
        <v>0</v>
      </c>
    </row>
    <row r="217" spans="1:8" ht="39.75" customHeight="1" x14ac:dyDescent="0.25">
      <c r="B217" s="5" t="s">
        <v>273</v>
      </c>
      <c r="C217" s="17" t="s">
        <v>163</v>
      </c>
      <c r="D217" s="12">
        <v>0.5</v>
      </c>
      <c r="E217" s="12">
        <v>2.4</v>
      </c>
      <c r="F217" s="12">
        <v>0</v>
      </c>
      <c r="G217" s="12">
        <v>0</v>
      </c>
      <c r="H217" s="12">
        <v>0</v>
      </c>
    </row>
    <row r="218" spans="1:8" ht="39" x14ac:dyDescent="0.25">
      <c r="B218" s="5" t="s">
        <v>224</v>
      </c>
      <c r="C218" s="17" t="s">
        <v>163</v>
      </c>
      <c r="D218" s="12">
        <v>16.3</v>
      </c>
      <c r="E218" s="12">
        <v>7.7</v>
      </c>
      <c r="F218" s="12">
        <v>0</v>
      </c>
      <c r="G218" s="12">
        <v>0</v>
      </c>
      <c r="H218" s="12">
        <v>0</v>
      </c>
    </row>
    <row r="219" spans="1:8" ht="39" x14ac:dyDescent="0.25">
      <c r="B219" s="5" t="s">
        <v>274</v>
      </c>
      <c r="C219" s="17" t="s">
        <v>163</v>
      </c>
      <c r="D219" s="12">
        <v>6</v>
      </c>
      <c r="E219" s="12">
        <v>4.8</v>
      </c>
      <c r="F219" s="12">
        <v>0</v>
      </c>
      <c r="G219" s="12">
        <v>0</v>
      </c>
      <c r="H219" s="12">
        <v>0</v>
      </c>
    </row>
    <row r="220" spans="1:8" ht="42" customHeight="1" x14ac:dyDescent="0.25">
      <c r="B220" s="5" t="s">
        <v>275</v>
      </c>
      <c r="C220" s="17" t="s">
        <v>163</v>
      </c>
      <c r="D220" s="12">
        <v>4</v>
      </c>
      <c r="E220" s="12">
        <v>5.2</v>
      </c>
      <c r="F220" s="12">
        <v>0</v>
      </c>
      <c r="G220" s="12">
        <v>0</v>
      </c>
      <c r="H220" s="12">
        <v>0</v>
      </c>
    </row>
    <row r="221" spans="1:8" ht="39" x14ac:dyDescent="0.25">
      <c r="B221" s="5" t="s">
        <v>276</v>
      </c>
      <c r="C221" s="17" t="s">
        <v>163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</row>
    <row r="222" spans="1:8" ht="39" x14ac:dyDescent="0.25">
      <c r="B222" s="5" t="s">
        <v>281</v>
      </c>
      <c r="C222" s="17" t="s">
        <v>163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</row>
    <row r="223" spans="1:8" s="13" customFormat="1" ht="39.75" customHeight="1" x14ac:dyDescent="0.25">
      <c r="A223" s="14"/>
      <c r="B223" s="4" t="s">
        <v>769</v>
      </c>
      <c r="C223" s="17" t="s">
        <v>163</v>
      </c>
      <c r="D223" s="67">
        <v>0</v>
      </c>
      <c r="E223" s="67">
        <v>0</v>
      </c>
      <c r="F223" s="67">
        <v>29</v>
      </c>
      <c r="G223" s="12">
        <v>0</v>
      </c>
      <c r="H223" s="12">
        <v>0</v>
      </c>
    </row>
    <row r="224" spans="1:8" ht="70.5" customHeight="1" x14ac:dyDescent="0.25">
      <c r="B224" s="5" t="s">
        <v>277</v>
      </c>
      <c r="C224" s="17" t="s">
        <v>163</v>
      </c>
      <c r="D224" s="12">
        <v>14.4</v>
      </c>
      <c r="E224" s="12">
        <v>36.299999999999997</v>
      </c>
      <c r="F224" s="12">
        <v>0</v>
      </c>
      <c r="G224" s="12">
        <v>0</v>
      </c>
      <c r="H224" s="12">
        <v>0</v>
      </c>
    </row>
    <row r="225" spans="2:8" ht="26.25" x14ac:dyDescent="0.25">
      <c r="B225" s="5" t="s">
        <v>460</v>
      </c>
      <c r="C225" s="17" t="s">
        <v>163</v>
      </c>
      <c r="D225" s="12">
        <v>35</v>
      </c>
      <c r="E225" s="12">
        <v>1.9</v>
      </c>
      <c r="F225" s="12">
        <v>0</v>
      </c>
      <c r="G225" s="12">
        <v>0</v>
      </c>
      <c r="H225" s="12">
        <v>0</v>
      </c>
    </row>
    <row r="226" spans="2:8" ht="44.25" customHeight="1" x14ac:dyDescent="0.25">
      <c r="B226" s="5" t="s">
        <v>278</v>
      </c>
      <c r="C226" s="17" t="s">
        <v>163</v>
      </c>
      <c r="D226" s="12">
        <v>12</v>
      </c>
      <c r="E226" s="12">
        <v>13.8</v>
      </c>
      <c r="F226" s="12">
        <v>0</v>
      </c>
      <c r="G226" s="12">
        <v>0</v>
      </c>
      <c r="H226" s="12">
        <v>0</v>
      </c>
    </row>
    <row r="227" spans="2:8" ht="55.5" customHeight="1" x14ac:dyDescent="0.25">
      <c r="B227" s="5" t="s">
        <v>279</v>
      </c>
      <c r="C227" s="17" t="s">
        <v>163</v>
      </c>
      <c r="D227" s="12">
        <v>4</v>
      </c>
      <c r="E227" s="12">
        <v>72.7</v>
      </c>
      <c r="F227" s="12">
        <v>0</v>
      </c>
      <c r="G227" s="12">
        <v>0</v>
      </c>
      <c r="H227" s="12">
        <v>0</v>
      </c>
    </row>
    <row r="228" spans="2:8" ht="39" x14ac:dyDescent="0.25">
      <c r="B228" s="5" t="s">
        <v>439</v>
      </c>
      <c r="C228" s="17" t="s">
        <v>163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</row>
    <row r="229" spans="2:8" ht="39" x14ac:dyDescent="0.25">
      <c r="B229" s="5" t="s">
        <v>280</v>
      </c>
      <c r="C229" s="17" t="s">
        <v>163</v>
      </c>
      <c r="D229" s="12">
        <v>14</v>
      </c>
      <c r="E229" s="12">
        <v>20.7</v>
      </c>
      <c r="F229" s="12">
        <v>0</v>
      </c>
      <c r="G229" s="12">
        <v>0</v>
      </c>
      <c r="H229" s="12">
        <v>0</v>
      </c>
    </row>
    <row r="230" spans="2:8" ht="39" x14ac:dyDescent="0.25">
      <c r="B230" s="5" t="s">
        <v>463</v>
      </c>
      <c r="C230" s="17" t="s">
        <v>163</v>
      </c>
      <c r="D230" s="12">
        <v>6.3</v>
      </c>
      <c r="E230" s="12">
        <v>4.0999999999999996</v>
      </c>
      <c r="F230" s="12">
        <v>0</v>
      </c>
      <c r="G230" s="12">
        <v>0</v>
      </c>
      <c r="H230" s="12">
        <v>0</v>
      </c>
    </row>
    <row r="231" spans="2:8" x14ac:dyDescent="0.25">
      <c r="B231" s="3" t="s">
        <v>162</v>
      </c>
      <c r="C231" s="54" t="s">
        <v>160</v>
      </c>
      <c r="D231" s="66">
        <f>SUM(D232:D261)</f>
        <v>2</v>
      </c>
      <c r="E231" s="66">
        <f>E232+E233+E234+E235+E236+E237+E238+E239+E240+E242+E243+E244+E245+E246+E247+E248+E249+E250+E251+E252+E253+E255+E256+E257+E258+E259+E260+E261</f>
        <v>17</v>
      </c>
      <c r="F231" s="66">
        <f>SUM(F232:F261)</f>
        <v>6</v>
      </c>
      <c r="G231" s="66">
        <f>SUM(G232:G261)</f>
        <v>0</v>
      </c>
      <c r="H231" s="54">
        <f>SUM(H232:H261)</f>
        <v>0</v>
      </c>
    </row>
    <row r="232" spans="2:8" ht="42.6" customHeight="1" x14ac:dyDescent="0.25">
      <c r="B232" s="4" t="s">
        <v>166</v>
      </c>
      <c r="C232" s="12" t="s">
        <v>160</v>
      </c>
      <c r="D232" s="12">
        <v>1</v>
      </c>
      <c r="E232" s="12">
        <v>0</v>
      </c>
      <c r="F232" s="12">
        <v>0</v>
      </c>
      <c r="G232" s="12">
        <v>0</v>
      </c>
      <c r="H232" s="12">
        <v>0</v>
      </c>
    </row>
    <row r="233" spans="2:8" ht="42" customHeight="1" x14ac:dyDescent="0.25">
      <c r="B233" s="4" t="s">
        <v>169</v>
      </c>
      <c r="C233" s="12" t="s">
        <v>160</v>
      </c>
      <c r="D233" s="12">
        <v>0</v>
      </c>
      <c r="E233" s="12">
        <v>1</v>
      </c>
      <c r="F233" s="12">
        <v>0</v>
      </c>
      <c r="G233" s="12">
        <v>0</v>
      </c>
      <c r="H233" s="12">
        <v>0</v>
      </c>
    </row>
    <row r="234" spans="2:8" ht="44.25" customHeight="1" x14ac:dyDescent="0.25">
      <c r="B234" s="4" t="s">
        <v>177</v>
      </c>
      <c r="C234" s="12" t="s">
        <v>160</v>
      </c>
      <c r="D234" s="12">
        <v>0</v>
      </c>
      <c r="E234" s="12">
        <v>1</v>
      </c>
      <c r="F234" s="12">
        <v>0</v>
      </c>
      <c r="G234" s="12">
        <v>0</v>
      </c>
      <c r="H234" s="12">
        <v>0</v>
      </c>
    </row>
    <row r="235" spans="2:8" ht="39" x14ac:dyDescent="0.25">
      <c r="B235" s="4" t="s">
        <v>558</v>
      </c>
      <c r="C235" s="12" t="s">
        <v>160</v>
      </c>
      <c r="D235" s="12">
        <v>0</v>
      </c>
      <c r="E235" s="12">
        <v>1</v>
      </c>
      <c r="F235" s="12">
        <v>0</v>
      </c>
      <c r="G235" s="12">
        <v>0</v>
      </c>
      <c r="H235" s="12">
        <v>0</v>
      </c>
    </row>
    <row r="236" spans="2:8" ht="44.25" customHeight="1" x14ac:dyDescent="0.25">
      <c r="B236" s="5" t="s">
        <v>268</v>
      </c>
      <c r="C236" s="12" t="s">
        <v>160</v>
      </c>
      <c r="D236" s="12">
        <v>0</v>
      </c>
      <c r="E236" s="12">
        <v>1</v>
      </c>
      <c r="F236" s="12">
        <v>0</v>
      </c>
      <c r="G236" s="12">
        <v>0</v>
      </c>
      <c r="H236" s="12">
        <v>0</v>
      </c>
    </row>
    <row r="237" spans="2:8" ht="39" x14ac:dyDescent="0.25">
      <c r="B237" s="5" t="s">
        <v>188</v>
      </c>
      <c r="C237" s="12" t="s">
        <v>160</v>
      </c>
      <c r="D237" s="12">
        <v>1</v>
      </c>
      <c r="E237" s="12">
        <v>0</v>
      </c>
      <c r="F237" s="12">
        <v>0</v>
      </c>
      <c r="G237" s="12">
        <v>0</v>
      </c>
      <c r="H237" s="12">
        <v>0</v>
      </c>
    </row>
    <row r="238" spans="2:8" ht="39" x14ac:dyDescent="0.25">
      <c r="B238" s="5" t="s">
        <v>189</v>
      </c>
      <c r="C238" s="12" t="s">
        <v>160</v>
      </c>
      <c r="D238" s="12">
        <v>0</v>
      </c>
      <c r="E238" s="12">
        <v>0</v>
      </c>
      <c r="F238" s="12">
        <v>1</v>
      </c>
      <c r="G238" s="12">
        <v>0</v>
      </c>
      <c r="H238" s="12">
        <v>0</v>
      </c>
    </row>
    <row r="239" spans="2:8" ht="39" x14ac:dyDescent="0.25">
      <c r="B239" s="5" t="s">
        <v>269</v>
      </c>
      <c r="C239" s="12" t="s">
        <v>160</v>
      </c>
      <c r="D239" s="12">
        <v>0</v>
      </c>
      <c r="E239" s="12">
        <v>1</v>
      </c>
      <c r="F239" s="12">
        <v>0</v>
      </c>
      <c r="G239" s="12">
        <v>0</v>
      </c>
      <c r="H239" s="12">
        <v>0</v>
      </c>
    </row>
    <row r="240" spans="2:8" ht="40.9" customHeight="1" x14ac:dyDescent="0.25">
      <c r="B240" s="5" t="s">
        <v>456</v>
      </c>
      <c r="C240" s="12" t="s">
        <v>160</v>
      </c>
      <c r="D240" s="12">
        <v>0</v>
      </c>
      <c r="E240" s="12">
        <v>1</v>
      </c>
      <c r="F240" s="12">
        <v>0</v>
      </c>
      <c r="G240" s="12">
        <v>0</v>
      </c>
      <c r="H240" s="12">
        <v>0</v>
      </c>
    </row>
    <row r="241" spans="1:8" s="45" customFormat="1" ht="42.75" customHeight="1" x14ac:dyDescent="0.25">
      <c r="A241" s="14"/>
      <c r="B241" s="4" t="s">
        <v>770</v>
      </c>
      <c r="C241" s="12" t="s">
        <v>160</v>
      </c>
      <c r="D241" s="67">
        <v>0</v>
      </c>
      <c r="E241" s="67">
        <v>0</v>
      </c>
      <c r="F241" s="67">
        <v>1</v>
      </c>
      <c r="G241" s="12">
        <v>0</v>
      </c>
      <c r="H241" s="12">
        <v>0</v>
      </c>
    </row>
    <row r="242" spans="1:8" ht="39" x14ac:dyDescent="0.25">
      <c r="B242" s="5" t="s">
        <v>270</v>
      </c>
      <c r="C242" s="12" t="s">
        <v>160</v>
      </c>
      <c r="D242" s="12">
        <v>0</v>
      </c>
      <c r="E242" s="12">
        <v>0</v>
      </c>
      <c r="F242" s="12">
        <v>0</v>
      </c>
      <c r="G242" s="12">
        <v>0</v>
      </c>
      <c r="H242" s="12">
        <v>0</v>
      </c>
    </row>
    <row r="243" spans="1:8" ht="26.25" x14ac:dyDescent="0.25">
      <c r="B243" s="5" t="s">
        <v>726</v>
      </c>
      <c r="C243" s="12" t="s">
        <v>160</v>
      </c>
      <c r="D243" s="12">
        <v>0</v>
      </c>
      <c r="E243" s="12">
        <v>0</v>
      </c>
      <c r="F243" s="12">
        <v>1</v>
      </c>
      <c r="G243" s="12">
        <v>0</v>
      </c>
      <c r="H243" s="12">
        <v>0</v>
      </c>
    </row>
    <row r="244" spans="1:8" ht="39" x14ac:dyDescent="0.25">
      <c r="B244" s="5" t="s">
        <v>271</v>
      </c>
      <c r="C244" s="12" t="s">
        <v>160</v>
      </c>
      <c r="D244" s="12">
        <v>0</v>
      </c>
      <c r="E244" s="12">
        <v>1</v>
      </c>
      <c r="F244" s="12">
        <v>0</v>
      </c>
      <c r="G244" s="12">
        <v>0</v>
      </c>
      <c r="H244" s="12">
        <v>0</v>
      </c>
    </row>
    <row r="245" spans="1:8" ht="39" x14ac:dyDescent="0.25">
      <c r="B245" s="5" t="s">
        <v>272</v>
      </c>
      <c r="C245" s="12" t="s">
        <v>160</v>
      </c>
      <c r="D245" s="12">
        <v>0</v>
      </c>
      <c r="E245" s="12">
        <v>0</v>
      </c>
      <c r="F245" s="12">
        <v>1</v>
      </c>
      <c r="G245" s="12">
        <v>0</v>
      </c>
      <c r="H245" s="12">
        <v>0</v>
      </c>
    </row>
    <row r="246" spans="1:8" ht="51.75" x14ac:dyDescent="0.25">
      <c r="B246" s="5" t="s">
        <v>457</v>
      </c>
      <c r="C246" s="12" t="s">
        <v>160</v>
      </c>
      <c r="D246" s="12">
        <v>0</v>
      </c>
      <c r="E246" s="12">
        <v>1</v>
      </c>
      <c r="F246" s="12">
        <v>0</v>
      </c>
      <c r="G246" s="12">
        <v>0</v>
      </c>
      <c r="H246" s="12">
        <v>0</v>
      </c>
    </row>
    <row r="247" spans="1:8" ht="39" x14ac:dyDescent="0.25">
      <c r="B247" s="5" t="s">
        <v>222</v>
      </c>
      <c r="C247" s="12" t="s">
        <v>160</v>
      </c>
      <c r="D247" s="12">
        <v>0</v>
      </c>
      <c r="E247" s="51">
        <v>0</v>
      </c>
      <c r="F247" s="12">
        <v>0</v>
      </c>
      <c r="G247" s="12">
        <v>0</v>
      </c>
      <c r="H247" s="12">
        <v>0</v>
      </c>
    </row>
    <row r="248" spans="1:8" ht="42.75" customHeight="1" x14ac:dyDescent="0.25">
      <c r="B248" s="5" t="s">
        <v>273</v>
      </c>
      <c r="C248" s="12" t="s">
        <v>160</v>
      </c>
      <c r="D248" s="12">
        <v>0</v>
      </c>
      <c r="E248" s="51">
        <v>1</v>
      </c>
      <c r="F248" s="12">
        <v>0</v>
      </c>
      <c r="G248" s="12">
        <v>0</v>
      </c>
      <c r="H248" s="12">
        <v>0</v>
      </c>
    </row>
    <row r="249" spans="1:8" ht="39" x14ac:dyDescent="0.25">
      <c r="B249" s="5" t="s">
        <v>224</v>
      </c>
      <c r="C249" s="12" t="s">
        <v>160</v>
      </c>
      <c r="D249" s="12">
        <v>0</v>
      </c>
      <c r="E249" s="12">
        <v>1</v>
      </c>
      <c r="F249" s="12">
        <v>0</v>
      </c>
      <c r="G249" s="12">
        <v>0</v>
      </c>
      <c r="H249" s="12">
        <v>0</v>
      </c>
    </row>
    <row r="250" spans="1:8" ht="39" x14ac:dyDescent="0.25">
      <c r="B250" s="5" t="s">
        <v>274</v>
      </c>
      <c r="C250" s="12" t="s">
        <v>160</v>
      </c>
      <c r="D250" s="12">
        <v>0</v>
      </c>
      <c r="E250" s="12">
        <v>1</v>
      </c>
      <c r="F250" s="12">
        <v>0</v>
      </c>
      <c r="G250" s="12">
        <v>0</v>
      </c>
      <c r="H250" s="12">
        <v>0</v>
      </c>
    </row>
    <row r="251" spans="1:8" ht="42.6" customHeight="1" x14ac:dyDescent="0.25">
      <c r="B251" s="5" t="s">
        <v>275</v>
      </c>
      <c r="C251" s="12" t="s">
        <v>160</v>
      </c>
      <c r="D251" s="12">
        <v>0</v>
      </c>
      <c r="E251" s="12">
        <v>1</v>
      </c>
      <c r="F251" s="12">
        <v>0</v>
      </c>
      <c r="G251" s="12">
        <v>0</v>
      </c>
      <c r="H251" s="12">
        <v>0</v>
      </c>
    </row>
    <row r="252" spans="1:8" ht="39" x14ac:dyDescent="0.25">
      <c r="B252" s="5" t="s">
        <v>276</v>
      </c>
      <c r="C252" s="12" t="s">
        <v>160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</row>
    <row r="253" spans="1:8" ht="39" x14ac:dyDescent="0.25">
      <c r="B253" s="5" t="s">
        <v>281</v>
      </c>
      <c r="C253" s="12" t="s">
        <v>160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</row>
    <row r="254" spans="1:8" s="13" customFormat="1" ht="39.75" customHeight="1" x14ac:dyDescent="0.25">
      <c r="A254" s="14"/>
      <c r="B254" s="4" t="s">
        <v>769</v>
      </c>
      <c r="C254" s="12" t="s">
        <v>160</v>
      </c>
      <c r="D254" s="67">
        <v>0</v>
      </c>
      <c r="E254" s="67">
        <v>0</v>
      </c>
      <c r="F254" s="67">
        <v>1</v>
      </c>
      <c r="G254" s="12">
        <v>0</v>
      </c>
      <c r="H254" s="12">
        <v>0</v>
      </c>
    </row>
    <row r="255" spans="1:8" ht="66.75" customHeight="1" x14ac:dyDescent="0.25">
      <c r="B255" s="5" t="s">
        <v>277</v>
      </c>
      <c r="C255" s="12" t="s">
        <v>160</v>
      </c>
      <c r="D255" s="12">
        <v>0</v>
      </c>
      <c r="E255" s="12">
        <v>1</v>
      </c>
      <c r="F255" s="12">
        <v>0</v>
      </c>
      <c r="G255" s="12">
        <v>0</v>
      </c>
      <c r="H255" s="12">
        <v>0</v>
      </c>
    </row>
    <row r="256" spans="1:8" ht="29.25" customHeight="1" x14ac:dyDescent="0.25">
      <c r="B256" s="5" t="s">
        <v>460</v>
      </c>
      <c r="C256" s="12" t="s">
        <v>160</v>
      </c>
      <c r="D256" s="51">
        <v>0</v>
      </c>
      <c r="E256" s="12">
        <v>1</v>
      </c>
      <c r="F256" s="12">
        <v>0</v>
      </c>
      <c r="G256" s="12">
        <v>0</v>
      </c>
      <c r="H256" s="12">
        <v>0</v>
      </c>
    </row>
    <row r="257" spans="2:9" ht="43.5" customHeight="1" x14ac:dyDescent="0.25">
      <c r="B257" s="5" t="s">
        <v>278</v>
      </c>
      <c r="C257" s="12" t="s">
        <v>160</v>
      </c>
      <c r="D257" s="12">
        <v>0</v>
      </c>
      <c r="E257" s="12">
        <v>1</v>
      </c>
      <c r="F257" s="12">
        <v>0</v>
      </c>
      <c r="G257" s="12">
        <v>0</v>
      </c>
      <c r="H257" s="12">
        <v>0</v>
      </c>
    </row>
    <row r="258" spans="2:9" ht="53.25" customHeight="1" x14ac:dyDescent="0.25">
      <c r="B258" s="5" t="s">
        <v>279</v>
      </c>
      <c r="C258" s="12" t="s">
        <v>160</v>
      </c>
      <c r="D258" s="12">
        <v>0</v>
      </c>
      <c r="E258" s="12">
        <v>0</v>
      </c>
      <c r="F258" s="12">
        <v>1</v>
      </c>
      <c r="G258" s="12">
        <v>0</v>
      </c>
      <c r="H258" s="12">
        <v>0</v>
      </c>
    </row>
    <row r="259" spans="2:9" ht="39" x14ac:dyDescent="0.25">
      <c r="B259" s="5" t="s">
        <v>439</v>
      </c>
      <c r="C259" s="12" t="s">
        <v>160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</row>
    <row r="260" spans="2:9" ht="40.5" customHeight="1" x14ac:dyDescent="0.25">
      <c r="B260" s="5" t="s">
        <v>280</v>
      </c>
      <c r="C260" s="12" t="s">
        <v>160</v>
      </c>
      <c r="D260" s="12">
        <v>0</v>
      </c>
      <c r="E260" s="12">
        <v>1</v>
      </c>
      <c r="F260" s="12">
        <v>0</v>
      </c>
      <c r="G260" s="12">
        <v>0</v>
      </c>
      <c r="H260" s="12">
        <v>0</v>
      </c>
    </row>
    <row r="261" spans="2:9" ht="41.25" customHeight="1" x14ac:dyDescent="0.25">
      <c r="B261" s="5" t="s">
        <v>463</v>
      </c>
      <c r="C261" s="12" t="s">
        <v>160</v>
      </c>
      <c r="D261" s="12">
        <v>0</v>
      </c>
      <c r="E261" s="12">
        <v>1</v>
      </c>
      <c r="F261" s="12">
        <v>0</v>
      </c>
      <c r="G261" s="12">
        <v>0</v>
      </c>
      <c r="H261" s="12">
        <v>0</v>
      </c>
      <c r="I261" s="43" t="s">
        <v>732</v>
      </c>
    </row>
    <row r="262" spans="2:9" x14ac:dyDescent="0.25">
      <c r="B262" s="42"/>
      <c r="C262" s="42"/>
      <c r="D262" s="52"/>
      <c r="E262" s="52"/>
      <c r="F262" s="52"/>
      <c r="G262" s="52"/>
      <c r="H262" s="52"/>
    </row>
    <row r="263" spans="2:9" ht="38.25" x14ac:dyDescent="0.25">
      <c r="B263" s="70" t="s">
        <v>153</v>
      </c>
      <c r="C263" s="70" t="s">
        <v>146</v>
      </c>
      <c r="D263" s="54" t="s">
        <v>147</v>
      </c>
      <c r="E263" s="54" t="s">
        <v>148</v>
      </c>
      <c r="F263" s="70" t="s">
        <v>149</v>
      </c>
      <c r="G263" s="70"/>
      <c r="H263" s="70"/>
    </row>
    <row r="264" spans="2:9" x14ac:dyDescent="0.25">
      <c r="B264" s="70"/>
      <c r="C264" s="70"/>
      <c r="D264" s="66">
        <v>2018</v>
      </c>
      <c r="E264" s="66">
        <v>2019</v>
      </c>
      <c r="F264" s="66">
        <v>2020</v>
      </c>
      <c r="G264" s="66">
        <v>2021</v>
      </c>
      <c r="H264" s="54">
        <v>2022</v>
      </c>
    </row>
    <row r="265" spans="2:9" x14ac:dyDescent="0.25">
      <c r="B265" s="2">
        <v>1</v>
      </c>
      <c r="C265" s="2">
        <v>2</v>
      </c>
      <c r="D265" s="2">
        <v>3</v>
      </c>
      <c r="E265" s="2">
        <v>4</v>
      </c>
      <c r="F265" s="2">
        <v>5</v>
      </c>
      <c r="G265" s="2">
        <v>6</v>
      </c>
      <c r="H265" s="2">
        <v>7</v>
      </c>
    </row>
    <row r="266" spans="2:9" ht="45" customHeight="1" x14ac:dyDescent="0.25">
      <c r="B266" s="4" t="s">
        <v>166</v>
      </c>
      <c r="C266" s="12" t="s">
        <v>155</v>
      </c>
      <c r="D266" s="27">
        <v>369530</v>
      </c>
      <c r="E266" s="12">
        <v>0</v>
      </c>
      <c r="F266" s="12">
        <v>0</v>
      </c>
      <c r="G266" s="12">
        <v>0</v>
      </c>
      <c r="H266" s="12">
        <v>0</v>
      </c>
    </row>
    <row r="267" spans="2:9" ht="41.25" customHeight="1" x14ac:dyDescent="0.25">
      <c r="B267" s="4" t="s">
        <v>169</v>
      </c>
      <c r="C267" s="12" t="s">
        <v>155</v>
      </c>
      <c r="D267" s="12">
        <v>0</v>
      </c>
      <c r="E267" s="67">
        <v>172049</v>
      </c>
      <c r="F267" s="12">
        <v>0</v>
      </c>
      <c r="G267" s="12">
        <v>0</v>
      </c>
      <c r="H267" s="12">
        <v>0</v>
      </c>
    </row>
    <row r="268" spans="2:9" ht="42.75" customHeight="1" x14ac:dyDescent="0.25">
      <c r="B268" s="4" t="s">
        <v>177</v>
      </c>
      <c r="C268" s="12" t="s">
        <v>155</v>
      </c>
      <c r="D268" s="67">
        <v>10000</v>
      </c>
      <c r="E268" s="67">
        <v>288312</v>
      </c>
      <c r="F268" s="12">
        <v>0</v>
      </c>
      <c r="G268" s="12">
        <v>0</v>
      </c>
      <c r="H268" s="12">
        <v>0</v>
      </c>
    </row>
    <row r="269" spans="2:9" ht="38.25" customHeight="1" x14ac:dyDescent="0.25">
      <c r="B269" s="4" t="s">
        <v>558</v>
      </c>
      <c r="C269" s="12" t="s">
        <v>155</v>
      </c>
      <c r="D269" s="67">
        <v>0</v>
      </c>
      <c r="E269" s="67">
        <v>263780</v>
      </c>
      <c r="F269" s="12">
        <v>0</v>
      </c>
      <c r="G269" s="12">
        <v>0</v>
      </c>
      <c r="H269" s="12">
        <v>0</v>
      </c>
    </row>
    <row r="270" spans="2:9" ht="39" x14ac:dyDescent="0.25">
      <c r="B270" s="5" t="s">
        <v>268</v>
      </c>
      <c r="C270" s="12" t="s">
        <v>155</v>
      </c>
      <c r="D270" s="67">
        <v>50000</v>
      </c>
      <c r="E270" s="67">
        <v>255560</v>
      </c>
      <c r="F270" s="67">
        <v>0</v>
      </c>
      <c r="G270" s="12">
        <v>0</v>
      </c>
      <c r="H270" s="12">
        <v>0</v>
      </c>
    </row>
    <row r="271" spans="2:9" ht="39" x14ac:dyDescent="0.25">
      <c r="B271" s="5" t="s">
        <v>188</v>
      </c>
      <c r="C271" s="12" t="s">
        <v>155</v>
      </c>
      <c r="D271" s="67">
        <v>151388</v>
      </c>
      <c r="E271" s="12">
        <v>0</v>
      </c>
      <c r="F271" s="67">
        <v>0</v>
      </c>
      <c r="G271" s="12">
        <v>0</v>
      </c>
      <c r="H271" s="12">
        <v>0</v>
      </c>
    </row>
    <row r="272" spans="2:9" ht="39.75" customHeight="1" x14ac:dyDescent="0.25">
      <c r="B272" s="5" t="s">
        <v>189</v>
      </c>
      <c r="C272" s="12" t="s">
        <v>155</v>
      </c>
      <c r="D272" s="67">
        <v>403363</v>
      </c>
      <c r="E272" s="67">
        <v>300000</v>
      </c>
      <c r="F272" s="67">
        <v>416672</v>
      </c>
      <c r="G272" s="12">
        <v>0</v>
      </c>
      <c r="H272" s="12">
        <v>0</v>
      </c>
    </row>
    <row r="273" spans="2:8" ht="40.5" customHeight="1" x14ac:dyDescent="0.25">
      <c r="B273" s="5" t="s">
        <v>269</v>
      </c>
      <c r="C273" s="12" t="s">
        <v>155</v>
      </c>
      <c r="D273" s="67">
        <v>10000</v>
      </c>
      <c r="E273" s="67">
        <v>392723</v>
      </c>
      <c r="F273" s="67">
        <v>0</v>
      </c>
      <c r="G273" s="12">
        <v>0</v>
      </c>
      <c r="H273" s="12">
        <v>0</v>
      </c>
    </row>
    <row r="274" spans="2:8" ht="41.25" customHeight="1" x14ac:dyDescent="0.25">
      <c r="B274" s="5" t="s">
        <v>456</v>
      </c>
      <c r="C274" s="12" t="s">
        <v>155</v>
      </c>
      <c r="D274" s="67">
        <v>10000</v>
      </c>
      <c r="E274" s="67">
        <v>179110</v>
      </c>
      <c r="F274" s="67">
        <v>0</v>
      </c>
      <c r="G274" s="12">
        <v>0</v>
      </c>
      <c r="H274" s="12">
        <v>0</v>
      </c>
    </row>
    <row r="275" spans="2:8" ht="39" x14ac:dyDescent="0.25">
      <c r="B275" s="5" t="s">
        <v>270</v>
      </c>
      <c r="C275" s="12" t="s">
        <v>155</v>
      </c>
      <c r="D275" s="67">
        <v>0</v>
      </c>
      <c r="E275" s="67">
        <v>0</v>
      </c>
      <c r="F275" s="67">
        <v>0</v>
      </c>
      <c r="G275" s="12">
        <v>0</v>
      </c>
      <c r="H275" s="12">
        <v>0</v>
      </c>
    </row>
    <row r="276" spans="2:8" ht="42" customHeight="1" x14ac:dyDescent="0.25">
      <c r="B276" s="5" t="s">
        <v>726</v>
      </c>
      <c r="C276" s="12" t="s">
        <v>155</v>
      </c>
      <c r="D276" s="67">
        <v>0</v>
      </c>
      <c r="E276" s="67">
        <v>311437</v>
      </c>
      <c r="F276" s="67">
        <v>200000</v>
      </c>
      <c r="G276" s="12">
        <v>0</v>
      </c>
      <c r="H276" s="12">
        <v>0</v>
      </c>
    </row>
    <row r="277" spans="2:8" ht="39" x14ac:dyDescent="0.25">
      <c r="B277" s="5" t="s">
        <v>271</v>
      </c>
      <c r="C277" s="12" t="s">
        <v>155</v>
      </c>
      <c r="D277" s="67">
        <v>135166</v>
      </c>
      <c r="E277" s="67">
        <v>396995</v>
      </c>
      <c r="F277" s="67">
        <v>0</v>
      </c>
      <c r="G277" s="12">
        <v>0</v>
      </c>
      <c r="H277" s="12">
        <v>0</v>
      </c>
    </row>
    <row r="278" spans="2:8" ht="39" x14ac:dyDescent="0.25">
      <c r="B278" s="5" t="s">
        <v>272</v>
      </c>
      <c r="C278" s="12" t="s">
        <v>155</v>
      </c>
      <c r="D278" s="67">
        <v>100000</v>
      </c>
      <c r="E278" s="67">
        <v>350000</v>
      </c>
      <c r="F278" s="67">
        <v>207104</v>
      </c>
      <c r="G278" s="12">
        <v>0</v>
      </c>
      <c r="H278" s="12">
        <v>0</v>
      </c>
    </row>
    <row r="279" spans="2:8" ht="51.75" x14ac:dyDescent="0.25">
      <c r="B279" s="5" t="s">
        <v>457</v>
      </c>
      <c r="C279" s="12" t="s">
        <v>155</v>
      </c>
      <c r="D279" s="67">
        <v>272158</v>
      </c>
      <c r="E279" s="67">
        <v>326761</v>
      </c>
      <c r="F279" s="67">
        <v>0</v>
      </c>
      <c r="G279" s="12">
        <v>0</v>
      </c>
      <c r="H279" s="12">
        <v>0</v>
      </c>
    </row>
    <row r="280" spans="2:8" ht="42" customHeight="1" x14ac:dyDescent="0.25">
      <c r="B280" s="5" t="s">
        <v>222</v>
      </c>
      <c r="C280" s="12" t="s">
        <v>155</v>
      </c>
      <c r="D280" s="67">
        <v>218025</v>
      </c>
      <c r="E280" s="12">
        <v>0</v>
      </c>
      <c r="F280" s="67">
        <v>0</v>
      </c>
      <c r="G280" s="12">
        <v>0</v>
      </c>
      <c r="H280" s="12">
        <v>0</v>
      </c>
    </row>
    <row r="281" spans="2:8" ht="39.75" customHeight="1" x14ac:dyDescent="0.25">
      <c r="B281" s="5" t="s">
        <v>273</v>
      </c>
      <c r="C281" s="12" t="s">
        <v>155</v>
      </c>
      <c r="D281" s="67">
        <v>30000</v>
      </c>
      <c r="E281" s="67">
        <v>291327</v>
      </c>
      <c r="F281" s="67">
        <v>0</v>
      </c>
      <c r="G281" s="12">
        <v>0</v>
      </c>
      <c r="H281" s="12">
        <v>0</v>
      </c>
    </row>
    <row r="282" spans="2:8" ht="39" x14ac:dyDescent="0.25">
      <c r="B282" s="5" t="s">
        <v>224</v>
      </c>
      <c r="C282" s="12" t="s">
        <v>155</v>
      </c>
      <c r="D282" s="67">
        <v>546887</v>
      </c>
      <c r="E282" s="67">
        <v>338970</v>
      </c>
      <c r="F282" s="67">
        <v>0</v>
      </c>
      <c r="G282" s="12">
        <v>0</v>
      </c>
      <c r="H282" s="12">
        <v>0</v>
      </c>
    </row>
    <row r="283" spans="2:8" ht="40.5" customHeight="1" x14ac:dyDescent="0.25">
      <c r="B283" s="5" t="s">
        <v>274</v>
      </c>
      <c r="C283" s="12" t="s">
        <v>155</v>
      </c>
      <c r="D283" s="67">
        <v>120000</v>
      </c>
      <c r="E283" s="67">
        <v>69538</v>
      </c>
      <c r="F283" s="67">
        <v>0</v>
      </c>
      <c r="G283" s="12">
        <v>0</v>
      </c>
      <c r="H283" s="12">
        <v>0</v>
      </c>
    </row>
    <row r="284" spans="2:8" ht="39.75" customHeight="1" x14ac:dyDescent="0.25">
      <c r="B284" s="5" t="s">
        <v>275</v>
      </c>
      <c r="C284" s="12" t="s">
        <v>155</v>
      </c>
      <c r="D284" s="67">
        <v>515044</v>
      </c>
      <c r="E284" s="67">
        <v>462709</v>
      </c>
      <c r="F284" s="67">
        <v>0</v>
      </c>
      <c r="G284" s="12">
        <v>0</v>
      </c>
      <c r="H284" s="12">
        <v>0</v>
      </c>
    </row>
    <row r="285" spans="2:8" ht="41.45" customHeight="1" x14ac:dyDescent="0.25">
      <c r="B285" s="5" t="s">
        <v>276</v>
      </c>
      <c r="C285" s="12" t="s">
        <v>155</v>
      </c>
      <c r="D285" s="67">
        <v>0</v>
      </c>
      <c r="E285" s="67">
        <v>0</v>
      </c>
      <c r="F285" s="67">
        <v>0</v>
      </c>
      <c r="G285" s="12">
        <v>0</v>
      </c>
      <c r="H285" s="12">
        <v>0</v>
      </c>
    </row>
    <row r="286" spans="2:8" ht="39" customHeight="1" x14ac:dyDescent="0.25">
      <c r="B286" s="5" t="s">
        <v>281</v>
      </c>
      <c r="C286" s="12" t="s">
        <v>155</v>
      </c>
      <c r="D286" s="67">
        <v>0</v>
      </c>
      <c r="E286" s="67">
        <v>0</v>
      </c>
      <c r="F286" s="67">
        <v>0</v>
      </c>
      <c r="G286" s="12">
        <v>0</v>
      </c>
      <c r="H286" s="12">
        <v>0</v>
      </c>
    </row>
    <row r="287" spans="2:8" ht="66" customHeight="1" x14ac:dyDescent="0.25">
      <c r="B287" s="5" t="s">
        <v>277</v>
      </c>
      <c r="C287" s="12" t="s">
        <v>155</v>
      </c>
      <c r="D287" s="67">
        <v>168703</v>
      </c>
      <c r="E287" s="67">
        <v>339515</v>
      </c>
      <c r="F287" s="67">
        <v>0</v>
      </c>
      <c r="G287" s="12">
        <v>0</v>
      </c>
      <c r="H287" s="12">
        <v>0</v>
      </c>
    </row>
    <row r="288" spans="2:8" ht="29.25" customHeight="1" x14ac:dyDescent="0.25">
      <c r="B288" s="5" t="s">
        <v>460</v>
      </c>
      <c r="C288" s="12" t="s">
        <v>155</v>
      </c>
      <c r="D288" s="67">
        <v>120000</v>
      </c>
      <c r="E288" s="67">
        <v>402208</v>
      </c>
      <c r="F288" s="67">
        <v>0</v>
      </c>
      <c r="G288" s="12">
        <v>0</v>
      </c>
      <c r="H288" s="12">
        <v>0</v>
      </c>
    </row>
    <row r="289" spans="2:8" ht="39.75" customHeight="1" x14ac:dyDescent="0.25">
      <c r="B289" s="5" t="s">
        <v>278</v>
      </c>
      <c r="C289" s="12" t="s">
        <v>155</v>
      </c>
      <c r="D289" s="67">
        <v>120000</v>
      </c>
      <c r="E289" s="67">
        <v>193846</v>
      </c>
      <c r="F289" s="67">
        <v>0</v>
      </c>
      <c r="G289" s="12">
        <v>0</v>
      </c>
      <c r="H289" s="12">
        <v>0</v>
      </c>
    </row>
    <row r="290" spans="2:8" ht="53.25" customHeight="1" x14ac:dyDescent="0.25">
      <c r="B290" s="5" t="s">
        <v>279</v>
      </c>
      <c r="C290" s="12" t="s">
        <v>155</v>
      </c>
      <c r="D290" s="67">
        <v>621709</v>
      </c>
      <c r="E290" s="67">
        <v>170872</v>
      </c>
      <c r="F290" s="67">
        <v>311437</v>
      </c>
      <c r="G290" s="12">
        <v>0</v>
      </c>
      <c r="H290" s="12">
        <v>0</v>
      </c>
    </row>
    <row r="291" spans="2:8" ht="42.75" customHeight="1" x14ac:dyDescent="0.25">
      <c r="B291" s="5" t="s">
        <v>439</v>
      </c>
      <c r="C291" s="12" t="s">
        <v>155</v>
      </c>
      <c r="D291" s="12">
        <v>0</v>
      </c>
      <c r="E291" s="67">
        <v>0</v>
      </c>
      <c r="F291" s="67">
        <v>0</v>
      </c>
      <c r="G291" s="12">
        <v>0</v>
      </c>
      <c r="H291" s="12">
        <v>0</v>
      </c>
    </row>
    <row r="292" spans="2:8" ht="42" customHeight="1" x14ac:dyDescent="0.25">
      <c r="B292" s="5" t="s">
        <v>280</v>
      </c>
      <c r="C292" s="12" t="s">
        <v>155</v>
      </c>
      <c r="D292" s="67">
        <v>400000</v>
      </c>
      <c r="E292" s="67">
        <v>291607</v>
      </c>
      <c r="F292" s="67">
        <v>0</v>
      </c>
      <c r="G292" s="12">
        <v>0</v>
      </c>
      <c r="H292" s="12">
        <v>0</v>
      </c>
    </row>
    <row r="293" spans="2:8" ht="39" x14ac:dyDescent="0.25">
      <c r="B293" s="5" t="s">
        <v>463</v>
      </c>
      <c r="C293" s="12" t="s">
        <v>155</v>
      </c>
      <c r="D293" s="67">
        <v>106605</v>
      </c>
      <c r="E293" s="12">
        <v>0</v>
      </c>
      <c r="F293" s="67">
        <v>0</v>
      </c>
      <c r="G293" s="12">
        <v>0</v>
      </c>
      <c r="H293" s="12">
        <v>0</v>
      </c>
    </row>
    <row r="294" spans="2:8" ht="30" customHeight="1" x14ac:dyDescent="0.25">
      <c r="B294" s="23" t="s">
        <v>157</v>
      </c>
      <c r="C294" s="54" t="s">
        <v>155</v>
      </c>
      <c r="D294" s="24">
        <f>SUM(D266:D293)</f>
        <v>4478578</v>
      </c>
      <c r="E294" s="24">
        <f t="shared" ref="E294:G294" si="3">SUM(E266:E293)</f>
        <v>5797319</v>
      </c>
      <c r="F294" s="24">
        <f t="shared" si="3"/>
        <v>1135213</v>
      </c>
      <c r="G294" s="24">
        <f t="shared" si="3"/>
        <v>0</v>
      </c>
      <c r="H294" s="24">
        <f t="shared" ref="H294" si="4">SUM(H266:H293)</f>
        <v>0</v>
      </c>
    </row>
    <row r="295" spans="2:8" ht="7.9" customHeight="1" x14ac:dyDescent="0.25"/>
    <row r="296" spans="2:8" ht="128.25" customHeight="1" x14ac:dyDescent="0.25">
      <c r="B296" s="71" t="s">
        <v>776</v>
      </c>
      <c r="C296" s="72"/>
      <c r="D296" s="72"/>
      <c r="E296" s="72"/>
      <c r="F296" s="72"/>
      <c r="G296" s="72"/>
      <c r="H296" s="72"/>
    </row>
    <row r="298" spans="2:8" ht="38.25" x14ac:dyDescent="0.25">
      <c r="B298" s="70" t="s">
        <v>145</v>
      </c>
      <c r="C298" s="70" t="s">
        <v>146</v>
      </c>
      <c r="D298" s="54" t="s">
        <v>147</v>
      </c>
      <c r="E298" s="54" t="s">
        <v>148</v>
      </c>
      <c r="F298" s="70" t="s">
        <v>149</v>
      </c>
      <c r="G298" s="70"/>
      <c r="H298" s="70"/>
    </row>
    <row r="299" spans="2:8" x14ac:dyDescent="0.25">
      <c r="B299" s="70"/>
      <c r="C299" s="70"/>
      <c r="D299" s="66">
        <v>2018</v>
      </c>
      <c r="E299" s="66">
        <v>2019</v>
      </c>
      <c r="F299" s="66">
        <v>2020</v>
      </c>
      <c r="G299" s="66">
        <v>2021</v>
      </c>
      <c r="H299" s="54">
        <v>2022</v>
      </c>
    </row>
    <row r="300" spans="2:8" x14ac:dyDescent="0.25">
      <c r="B300" s="2">
        <v>1</v>
      </c>
      <c r="C300" s="2">
        <v>2</v>
      </c>
      <c r="D300" s="2">
        <v>3</v>
      </c>
      <c r="E300" s="2">
        <v>4</v>
      </c>
      <c r="F300" s="2">
        <v>5</v>
      </c>
      <c r="G300" s="2">
        <v>6</v>
      </c>
      <c r="H300" s="2">
        <v>7</v>
      </c>
    </row>
    <row r="301" spans="2:8" ht="21" customHeight="1" x14ac:dyDescent="0.25">
      <c r="B301" s="28" t="s">
        <v>159</v>
      </c>
      <c r="C301" s="26" t="s">
        <v>160</v>
      </c>
      <c r="D301" s="66">
        <f>SUM(D302:D526)</f>
        <v>91</v>
      </c>
      <c r="E301" s="66">
        <f>SUM(E302:E526)</f>
        <v>70</v>
      </c>
      <c r="F301" s="66">
        <f>SUM(F302:F526)</f>
        <v>22</v>
      </c>
      <c r="G301" s="66">
        <f>SUM(G302:G526)</f>
        <v>19</v>
      </c>
      <c r="H301" s="54">
        <f>SUM(H302:H526)</f>
        <v>0</v>
      </c>
    </row>
    <row r="302" spans="2:8" ht="39.6" customHeight="1" x14ac:dyDescent="0.25">
      <c r="B302" s="4" t="s">
        <v>167</v>
      </c>
      <c r="C302" s="12" t="s">
        <v>160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</row>
    <row r="303" spans="2:8" ht="42" customHeight="1" x14ac:dyDescent="0.25">
      <c r="B303" s="4" t="s">
        <v>168</v>
      </c>
      <c r="C303" s="12" t="s">
        <v>160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</row>
    <row r="304" spans="2:8" ht="43.15" customHeight="1" x14ac:dyDescent="0.25">
      <c r="B304" s="4" t="s">
        <v>170</v>
      </c>
      <c r="C304" s="12" t="s">
        <v>160</v>
      </c>
      <c r="D304" s="12">
        <v>1</v>
      </c>
      <c r="E304" s="12">
        <v>1</v>
      </c>
      <c r="F304" s="12">
        <v>0</v>
      </c>
      <c r="G304" s="12">
        <v>0</v>
      </c>
      <c r="H304" s="12">
        <v>0</v>
      </c>
    </row>
    <row r="305" spans="2:8" ht="41.25" customHeight="1" x14ac:dyDescent="0.25">
      <c r="B305" s="4" t="s">
        <v>171</v>
      </c>
      <c r="C305" s="12" t="s">
        <v>160</v>
      </c>
      <c r="D305" s="12">
        <v>1</v>
      </c>
      <c r="E305" s="12">
        <v>1</v>
      </c>
      <c r="F305" s="12">
        <v>0</v>
      </c>
      <c r="G305" s="12">
        <v>0</v>
      </c>
      <c r="H305" s="12">
        <v>0</v>
      </c>
    </row>
    <row r="306" spans="2:8" ht="42.75" customHeight="1" x14ac:dyDescent="0.25">
      <c r="B306" s="4" t="s">
        <v>172</v>
      </c>
      <c r="C306" s="12" t="s">
        <v>160</v>
      </c>
      <c r="D306" s="12">
        <v>1</v>
      </c>
      <c r="E306" s="12">
        <v>1</v>
      </c>
      <c r="F306" s="12">
        <v>0</v>
      </c>
      <c r="G306" s="12">
        <v>0</v>
      </c>
      <c r="H306" s="12">
        <v>0</v>
      </c>
    </row>
    <row r="307" spans="2:8" ht="26.25" x14ac:dyDescent="0.25">
      <c r="B307" s="4" t="s">
        <v>173</v>
      </c>
      <c r="C307" s="12" t="s">
        <v>160</v>
      </c>
      <c r="D307" s="12">
        <v>0</v>
      </c>
      <c r="E307" s="12">
        <v>0</v>
      </c>
      <c r="F307" s="12">
        <v>1</v>
      </c>
      <c r="G307" s="12">
        <v>1</v>
      </c>
      <c r="H307" s="12">
        <v>0</v>
      </c>
    </row>
    <row r="308" spans="2:8" ht="42.75" customHeight="1" x14ac:dyDescent="0.25">
      <c r="B308" s="4" t="s">
        <v>174</v>
      </c>
      <c r="C308" s="12" t="s">
        <v>160</v>
      </c>
      <c r="D308" s="12">
        <v>0</v>
      </c>
      <c r="E308" s="12">
        <v>0</v>
      </c>
      <c r="F308" s="12">
        <v>1</v>
      </c>
      <c r="G308" s="12">
        <v>1</v>
      </c>
      <c r="H308" s="12">
        <v>0</v>
      </c>
    </row>
    <row r="309" spans="2:8" ht="41.45" customHeight="1" x14ac:dyDescent="0.25">
      <c r="B309" s="4" t="s">
        <v>465</v>
      </c>
      <c r="C309" s="12" t="s">
        <v>160</v>
      </c>
      <c r="D309" s="12">
        <v>1</v>
      </c>
      <c r="E309" s="12">
        <v>0</v>
      </c>
      <c r="F309" s="12">
        <v>0</v>
      </c>
      <c r="G309" s="12">
        <v>0</v>
      </c>
      <c r="H309" s="12">
        <v>0</v>
      </c>
    </row>
    <row r="310" spans="2:8" ht="39" x14ac:dyDescent="0.25">
      <c r="B310" s="4" t="s">
        <v>175</v>
      </c>
      <c r="C310" s="12" t="s">
        <v>160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</row>
    <row r="311" spans="2:8" ht="42" customHeight="1" x14ac:dyDescent="0.25">
      <c r="B311" s="4" t="s">
        <v>176</v>
      </c>
      <c r="C311" s="12" t="s">
        <v>160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</row>
    <row r="312" spans="2:8" ht="27.75" customHeight="1" x14ac:dyDescent="0.25">
      <c r="B312" s="4" t="s">
        <v>178</v>
      </c>
      <c r="C312" s="12" t="s">
        <v>160</v>
      </c>
      <c r="D312" s="12">
        <v>1</v>
      </c>
      <c r="E312" s="12">
        <v>0</v>
      </c>
      <c r="F312" s="12">
        <v>0</v>
      </c>
      <c r="G312" s="12">
        <v>0</v>
      </c>
      <c r="H312" s="12">
        <v>0</v>
      </c>
    </row>
    <row r="313" spans="2:8" ht="42.75" customHeight="1" x14ac:dyDescent="0.25">
      <c r="B313" s="4" t="s">
        <v>179</v>
      </c>
      <c r="C313" s="12" t="s">
        <v>160</v>
      </c>
      <c r="D313" s="12">
        <v>1</v>
      </c>
      <c r="E313" s="12">
        <v>0</v>
      </c>
      <c r="F313" s="12">
        <v>0</v>
      </c>
      <c r="G313" s="12">
        <v>0</v>
      </c>
      <c r="H313" s="12">
        <v>0</v>
      </c>
    </row>
    <row r="314" spans="2:8" ht="41.25" customHeight="1" x14ac:dyDescent="0.25">
      <c r="B314" s="4" t="s">
        <v>181</v>
      </c>
      <c r="C314" s="12" t="s">
        <v>160</v>
      </c>
      <c r="D314" s="12">
        <v>0</v>
      </c>
      <c r="E314" s="12">
        <v>0</v>
      </c>
      <c r="F314" s="12">
        <v>0</v>
      </c>
      <c r="G314" s="12">
        <v>1</v>
      </c>
      <c r="H314" s="12">
        <v>0</v>
      </c>
    </row>
    <row r="315" spans="2:8" ht="42.75" customHeight="1" x14ac:dyDescent="0.25">
      <c r="B315" s="4" t="s">
        <v>182</v>
      </c>
      <c r="C315" s="12" t="s">
        <v>160</v>
      </c>
      <c r="D315" s="12">
        <v>0</v>
      </c>
      <c r="E315" s="12">
        <v>0</v>
      </c>
      <c r="F315" s="12">
        <v>0</v>
      </c>
      <c r="G315" s="12">
        <v>1</v>
      </c>
      <c r="H315" s="12">
        <v>0</v>
      </c>
    </row>
    <row r="316" spans="2:8" ht="44.25" customHeight="1" x14ac:dyDescent="0.25">
      <c r="B316" s="4" t="s">
        <v>674</v>
      </c>
      <c r="C316" s="12" t="s">
        <v>160</v>
      </c>
      <c r="D316" s="12">
        <v>0</v>
      </c>
      <c r="E316" s="12">
        <v>1</v>
      </c>
      <c r="F316" s="12">
        <v>0</v>
      </c>
      <c r="G316" s="12">
        <v>0</v>
      </c>
      <c r="H316" s="12">
        <v>0</v>
      </c>
    </row>
    <row r="317" spans="2:8" ht="42" customHeight="1" x14ac:dyDescent="0.25">
      <c r="B317" s="4" t="s">
        <v>183</v>
      </c>
      <c r="C317" s="12" t="s">
        <v>160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</row>
    <row r="318" spans="2:8" ht="27.75" customHeight="1" x14ac:dyDescent="0.25">
      <c r="B318" s="4" t="s">
        <v>184</v>
      </c>
      <c r="C318" s="12" t="s">
        <v>160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</row>
    <row r="319" spans="2:8" ht="39" x14ac:dyDescent="0.25">
      <c r="B319" s="4" t="s">
        <v>185</v>
      </c>
      <c r="C319" s="12" t="s">
        <v>160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</row>
    <row r="320" spans="2:8" ht="39" x14ac:dyDescent="0.25">
      <c r="B320" s="4" t="s">
        <v>186</v>
      </c>
      <c r="C320" s="12" t="s">
        <v>160</v>
      </c>
      <c r="D320" s="12">
        <v>1</v>
      </c>
      <c r="E320" s="12">
        <v>0</v>
      </c>
      <c r="F320" s="12">
        <v>0</v>
      </c>
      <c r="G320" s="12">
        <v>0</v>
      </c>
      <c r="H320" s="12">
        <v>0</v>
      </c>
    </row>
    <row r="321" spans="2:8" ht="39" x14ac:dyDescent="0.25">
      <c r="B321" s="4" t="s">
        <v>187</v>
      </c>
      <c r="C321" s="12" t="s">
        <v>160</v>
      </c>
      <c r="D321" s="12">
        <v>0</v>
      </c>
      <c r="E321" s="12">
        <v>0</v>
      </c>
      <c r="F321" s="12">
        <v>1</v>
      </c>
      <c r="G321" s="12">
        <v>1</v>
      </c>
      <c r="H321" s="12">
        <v>0</v>
      </c>
    </row>
    <row r="322" spans="2:8" ht="30" customHeight="1" x14ac:dyDescent="0.25">
      <c r="B322" s="5" t="s">
        <v>191</v>
      </c>
      <c r="C322" s="12" t="s">
        <v>160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</row>
    <row r="323" spans="2:8" ht="30" customHeight="1" x14ac:dyDescent="0.25">
      <c r="B323" s="5" t="s">
        <v>190</v>
      </c>
      <c r="C323" s="12" t="s">
        <v>160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</row>
    <row r="324" spans="2:8" ht="26.25" x14ac:dyDescent="0.25">
      <c r="B324" s="4" t="s">
        <v>193</v>
      </c>
      <c r="C324" s="12" t="s">
        <v>160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</row>
    <row r="325" spans="2:8" ht="26.25" x14ac:dyDescent="0.25">
      <c r="B325" s="4" t="s">
        <v>282</v>
      </c>
      <c r="C325" s="12" t="s">
        <v>160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</row>
    <row r="326" spans="2:8" ht="46.5" customHeight="1" x14ac:dyDescent="0.25">
      <c r="B326" s="5" t="s">
        <v>192</v>
      </c>
      <c r="C326" s="12" t="s">
        <v>160</v>
      </c>
      <c r="D326" s="12">
        <v>1</v>
      </c>
      <c r="E326" s="12">
        <v>0</v>
      </c>
      <c r="F326" s="12">
        <v>0</v>
      </c>
      <c r="G326" s="12">
        <v>0</v>
      </c>
      <c r="H326" s="12">
        <v>0</v>
      </c>
    </row>
    <row r="327" spans="2:8" ht="41.45" customHeight="1" x14ac:dyDescent="0.25">
      <c r="B327" s="5" t="s">
        <v>188</v>
      </c>
      <c r="C327" s="12" t="s">
        <v>160</v>
      </c>
      <c r="D327" s="12">
        <v>1</v>
      </c>
      <c r="E327" s="12">
        <v>0</v>
      </c>
      <c r="F327" s="12">
        <v>0</v>
      </c>
      <c r="G327" s="12">
        <v>0</v>
      </c>
      <c r="H327" s="12">
        <v>0</v>
      </c>
    </row>
    <row r="328" spans="2:8" ht="39" x14ac:dyDescent="0.25">
      <c r="B328" s="4" t="s">
        <v>195</v>
      </c>
      <c r="C328" s="12" t="s">
        <v>160</v>
      </c>
      <c r="D328" s="12">
        <v>1</v>
      </c>
      <c r="E328" s="12">
        <v>1</v>
      </c>
      <c r="F328" s="12">
        <v>0</v>
      </c>
      <c r="G328" s="12">
        <v>0</v>
      </c>
      <c r="H328" s="12">
        <v>0</v>
      </c>
    </row>
    <row r="329" spans="2:8" ht="39" x14ac:dyDescent="0.25">
      <c r="B329" s="4" t="s">
        <v>196</v>
      </c>
      <c r="C329" s="12" t="s">
        <v>160</v>
      </c>
      <c r="D329" s="12">
        <v>1</v>
      </c>
      <c r="E329" s="12">
        <v>1</v>
      </c>
      <c r="F329" s="12">
        <v>0</v>
      </c>
      <c r="G329" s="12">
        <v>0</v>
      </c>
      <c r="H329" s="12">
        <v>0</v>
      </c>
    </row>
    <row r="330" spans="2:8" ht="39" x14ac:dyDescent="0.25">
      <c r="B330" s="4" t="s">
        <v>197</v>
      </c>
      <c r="C330" s="12" t="s">
        <v>160</v>
      </c>
      <c r="D330" s="12">
        <v>0</v>
      </c>
      <c r="E330" s="12">
        <v>1</v>
      </c>
      <c r="F330" s="12">
        <v>0</v>
      </c>
      <c r="G330" s="12">
        <v>0</v>
      </c>
      <c r="H330" s="12">
        <v>0</v>
      </c>
    </row>
    <row r="331" spans="2:8" ht="39" x14ac:dyDescent="0.25">
      <c r="B331" s="4" t="s">
        <v>198</v>
      </c>
      <c r="C331" s="12" t="s">
        <v>160</v>
      </c>
      <c r="D331" s="12">
        <v>1</v>
      </c>
      <c r="E331" s="12">
        <v>1</v>
      </c>
      <c r="F331" s="12">
        <v>0</v>
      </c>
      <c r="G331" s="12">
        <v>0</v>
      </c>
      <c r="H331" s="12">
        <v>0</v>
      </c>
    </row>
    <row r="332" spans="2:8" ht="31.5" customHeight="1" x14ac:dyDescent="0.25">
      <c r="B332" s="4" t="s">
        <v>675</v>
      </c>
      <c r="C332" s="12" t="s">
        <v>160</v>
      </c>
      <c r="D332" s="12">
        <v>0</v>
      </c>
      <c r="E332" s="12">
        <v>1</v>
      </c>
      <c r="F332" s="12">
        <v>0</v>
      </c>
      <c r="G332" s="12">
        <v>0</v>
      </c>
      <c r="H332" s="12">
        <v>0</v>
      </c>
    </row>
    <row r="333" spans="2:8" ht="39" x14ac:dyDescent="0.25">
      <c r="B333" s="5" t="s">
        <v>676</v>
      </c>
      <c r="C333" s="12" t="s">
        <v>160</v>
      </c>
      <c r="D333" s="12">
        <v>0</v>
      </c>
      <c r="E333" s="12">
        <v>1</v>
      </c>
      <c r="F333" s="12">
        <v>0</v>
      </c>
      <c r="G333" s="12">
        <v>0</v>
      </c>
      <c r="H333" s="12">
        <v>0</v>
      </c>
    </row>
    <row r="334" spans="2:8" ht="39" x14ac:dyDescent="0.25">
      <c r="B334" s="4" t="s">
        <v>199</v>
      </c>
      <c r="C334" s="12" t="s">
        <v>160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</row>
    <row r="335" spans="2:8" ht="39" x14ac:dyDescent="0.25">
      <c r="B335" s="4" t="s">
        <v>200</v>
      </c>
      <c r="C335" s="12" t="s">
        <v>160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</row>
    <row r="336" spans="2:8" ht="39" x14ac:dyDescent="0.25">
      <c r="B336" s="4" t="s">
        <v>201</v>
      </c>
      <c r="C336" s="12" t="s">
        <v>160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</row>
    <row r="337" spans="2:8" ht="39" x14ac:dyDescent="0.25">
      <c r="B337" s="4" t="s">
        <v>202</v>
      </c>
      <c r="C337" s="12" t="s">
        <v>160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</row>
    <row r="338" spans="2:8" ht="45.6" customHeight="1" x14ac:dyDescent="0.25">
      <c r="B338" s="4" t="s">
        <v>203</v>
      </c>
      <c r="C338" s="12" t="s">
        <v>160</v>
      </c>
      <c r="D338" s="12">
        <v>1</v>
      </c>
      <c r="E338" s="12">
        <v>0</v>
      </c>
      <c r="F338" s="12">
        <v>0</v>
      </c>
      <c r="G338" s="12">
        <v>0</v>
      </c>
      <c r="H338" s="12">
        <v>0</v>
      </c>
    </row>
    <row r="339" spans="2:8" ht="28.15" customHeight="1" x14ac:dyDescent="0.25">
      <c r="B339" s="4" t="s">
        <v>204</v>
      </c>
      <c r="C339" s="12" t="s">
        <v>160</v>
      </c>
      <c r="D339" s="12">
        <v>1</v>
      </c>
      <c r="E339" s="12">
        <v>0</v>
      </c>
      <c r="F339" s="12">
        <v>0</v>
      </c>
      <c r="G339" s="12">
        <v>0</v>
      </c>
      <c r="H339" s="12">
        <v>0</v>
      </c>
    </row>
    <row r="340" spans="2:8" ht="29.45" customHeight="1" x14ac:dyDescent="0.25">
      <c r="B340" s="4" t="s">
        <v>205</v>
      </c>
      <c r="C340" s="12" t="s">
        <v>160</v>
      </c>
      <c r="D340" s="12">
        <v>1</v>
      </c>
      <c r="E340" s="12">
        <v>1</v>
      </c>
      <c r="F340" s="12">
        <v>0</v>
      </c>
      <c r="G340" s="12">
        <v>0</v>
      </c>
      <c r="H340" s="12">
        <v>0</v>
      </c>
    </row>
    <row r="341" spans="2:8" ht="39" x14ac:dyDescent="0.25">
      <c r="B341" s="4" t="s">
        <v>206</v>
      </c>
      <c r="C341" s="12" t="s">
        <v>160</v>
      </c>
      <c r="D341" s="12">
        <v>1</v>
      </c>
      <c r="E341" s="12">
        <v>1</v>
      </c>
      <c r="F341" s="12">
        <v>0</v>
      </c>
      <c r="G341" s="12">
        <v>0</v>
      </c>
      <c r="H341" s="12">
        <v>0</v>
      </c>
    </row>
    <row r="342" spans="2:8" ht="25.9" customHeight="1" x14ac:dyDescent="0.25">
      <c r="B342" s="4" t="s">
        <v>677</v>
      </c>
      <c r="C342" s="12" t="s">
        <v>160</v>
      </c>
      <c r="D342" s="12">
        <v>0</v>
      </c>
      <c r="E342" s="12">
        <v>0</v>
      </c>
      <c r="F342" s="12">
        <v>1</v>
      </c>
      <c r="G342" s="12">
        <v>1</v>
      </c>
      <c r="H342" s="12">
        <v>0</v>
      </c>
    </row>
    <row r="343" spans="2:8" ht="42" customHeight="1" x14ac:dyDescent="0.25">
      <c r="B343" s="4" t="s">
        <v>207</v>
      </c>
      <c r="C343" s="12" t="s">
        <v>160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</row>
    <row r="344" spans="2:8" ht="26.25" x14ac:dyDescent="0.25">
      <c r="B344" s="4" t="s">
        <v>208</v>
      </c>
      <c r="C344" s="12" t="s">
        <v>160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</row>
    <row r="345" spans="2:8" ht="39" x14ac:dyDescent="0.25">
      <c r="B345" s="4" t="s">
        <v>209</v>
      </c>
      <c r="C345" s="12" t="s">
        <v>160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</row>
    <row r="346" spans="2:8" ht="39" x14ac:dyDescent="0.25">
      <c r="B346" s="4" t="s">
        <v>210</v>
      </c>
      <c r="C346" s="12" t="s">
        <v>160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</row>
    <row r="347" spans="2:8" ht="39" x14ac:dyDescent="0.25">
      <c r="B347" s="4" t="s">
        <v>214</v>
      </c>
      <c r="C347" s="12" t="s">
        <v>160</v>
      </c>
      <c r="D347" s="12">
        <v>1</v>
      </c>
      <c r="E347" s="12">
        <v>0</v>
      </c>
      <c r="F347" s="12">
        <v>0</v>
      </c>
      <c r="G347" s="12">
        <v>0</v>
      </c>
      <c r="H347" s="12">
        <v>0</v>
      </c>
    </row>
    <row r="348" spans="2:8" ht="39" x14ac:dyDescent="0.25">
      <c r="B348" s="4" t="s">
        <v>215</v>
      </c>
      <c r="C348" s="12" t="s">
        <v>160</v>
      </c>
      <c r="D348" s="12">
        <v>1</v>
      </c>
      <c r="E348" s="12">
        <v>0</v>
      </c>
      <c r="F348" s="12">
        <v>0</v>
      </c>
      <c r="G348" s="12">
        <v>0</v>
      </c>
      <c r="H348" s="12">
        <v>0</v>
      </c>
    </row>
    <row r="349" spans="2:8" ht="39" x14ac:dyDescent="0.25">
      <c r="B349" s="4" t="s">
        <v>216</v>
      </c>
      <c r="C349" s="12" t="s">
        <v>160</v>
      </c>
      <c r="D349" s="12">
        <v>1</v>
      </c>
      <c r="E349" s="12">
        <v>0</v>
      </c>
      <c r="F349" s="12">
        <v>0</v>
      </c>
      <c r="G349" s="12">
        <v>0</v>
      </c>
      <c r="H349" s="12">
        <v>0</v>
      </c>
    </row>
    <row r="350" spans="2:8" ht="39" x14ac:dyDescent="0.25">
      <c r="B350" s="4" t="s">
        <v>212</v>
      </c>
      <c r="C350" s="12" t="s">
        <v>160</v>
      </c>
      <c r="D350" s="12">
        <v>0</v>
      </c>
      <c r="E350" s="12">
        <v>1</v>
      </c>
      <c r="F350" s="12">
        <v>0</v>
      </c>
      <c r="G350" s="12">
        <v>0</v>
      </c>
      <c r="H350" s="12">
        <v>0</v>
      </c>
    </row>
    <row r="351" spans="2:8" ht="39" x14ac:dyDescent="0.25">
      <c r="B351" s="4" t="s">
        <v>213</v>
      </c>
      <c r="C351" s="12" t="s">
        <v>160</v>
      </c>
      <c r="D351" s="12">
        <v>0</v>
      </c>
      <c r="E351" s="12">
        <v>1</v>
      </c>
      <c r="F351" s="12">
        <v>0</v>
      </c>
      <c r="G351" s="12">
        <v>0</v>
      </c>
      <c r="H351" s="12">
        <v>0</v>
      </c>
    </row>
    <row r="352" spans="2:8" ht="39" x14ac:dyDescent="0.25">
      <c r="B352" s="4" t="s">
        <v>217</v>
      </c>
      <c r="C352" s="12" t="s">
        <v>160</v>
      </c>
      <c r="D352" s="12">
        <v>1</v>
      </c>
      <c r="E352" s="12">
        <v>0</v>
      </c>
      <c r="F352" s="12">
        <v>0</v>
      </c>
      <c r="G352" s="12">
        <v>0</v>
      </c>
      <c r="H352" s="12">
        <v>0</v>
      </c>
    </row>
    <row r="353" spans="2:8" ht="39" x14ac:dyDescent="0.25">
      <c r="B353" s="4" t="s">
        <v>218</v>
      </c>
      <c r="C353" s="12" t="s">
        <v>160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</row>
    <row r="354" spans="2:8" ht="39" x14ac:dyDescent="0.25">
      <c r="B354" s="4" t="s">
        <v>219</v>
      </c>
      <c r="C354" s="12" t="s">
        <v>160</v>
      </c>
      <c r="D354" s="12">
        <v>1</v>
      </c>
      <c r="E354" s="12">
        <v>1</v>
      </c>
      <c r="F354" s="12">
        <v>0</v>
      </c>
      <c r="G354" s="12">
        <v>0</v>
      </c>
      <c r="H354" s="12">
        <v>0</v>
      </c>
    </row>
    <row r="355" spans="2:8" ht="39" x14ac:dyDescent="0.25">
      <c r="B355" s="4" t="s">
        <v>220</v>
      </c>
      <c r="C355" s="12" t="s">
        <v>160</v>
      </c>
      <c r="D355" s="12">
        <v>0</v>
      </c>
      <c r="E355" s="12">
        <v>1</v>
      </c>
      <c r="F355" s="12">
        <v>0</v>
      </c>
      <c r="G355" s="12">
        <v>0</v>
      </c>
      <c r="H355" s="12">
        <v>0</v>
      </c>
    </row>
    <row r="356" spans="2:8" ht="38.25" x14ac:dyDescent="0.25">
      <c r="B356" s="7" t="s">
        <v>221</v>
      </c>
      <c r="C356" s="12" t="s">
        <v>160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</row>
    <row r="357" spans="2:8" ht="39" x14ac:dyDescent="0.25">
      <c r="B357" s="5" t="s">
        <v>223</v>
      </c>
      <c r="C357" s="12" t="s">
        <v>160</v>
      </c>
      <c r="D357" s="12">
        <v>1</v>
      </c>
      <c r="E357" s="12">
        <v>0</v>
      </c>
      <c r="F357" s="12">
        <v>0</v>
      </c>
      <c r="G357" s="12">
        <v>0</v>
      </c>
      <c r="H357" s="12">
        <v>0</v>
      </c>
    </row>
    <row r="358" spans="2:8" ht="39" x14ac:dyDescent="0.25">
      <c r="B358" s="4" t="s">
        <v>231</v>
      </c>
      <c r="C358" s="12" t="s">
        <v>160</v>
      </c>
      <c r="D358" s="12">
        <v>1</v>
      </c>
      <c r="E358" s="12">
        <v>1</v>
      </c>
      <c r="F358" s="12">
        <v>0</v>
      </c>
      <c r="G358" s="12">
        <v>0</v>
      </c>
      <c r="H358" s="12">
        <v>0</v>
      </c>
    </row>
    <row r="359" spans="2:8" ht="39" x14ac:dyDescent="0.25">
      <c r="B359" s="4" t="s">
        <v>232</v>
      </c>
      <c r="C359" s="12" t="s">
        <v>160</v>
      </c>
      <c r="D359" s="12">
        <v>1</v>
      </c>
      <c r="E359" s="12">
        <v>1</v>
      </c>
      <c r="F359" s="12">
        <v>0</v>
      </c>
      <c r="G359" s="12">
        <v>0</v>
      </c>
      <c r="H359" s="12">
        <v>0</v>
      </c>
    </row>
    <row r="360" spans="2:8" ht="39" x14ac:dyDescent="0.25">
      <c r="B360" s="4" t="s">
        <v>233</v>
      </c>
      <c r="C360" s="12" t="s">
        <v>160</v>
      </c>
      <c r="D360" s="12">
        <v>1</v>
      </c>
      <c r="E360" s="12">
        <v>1</v>
      </c>
      <c r="F360" s="12">
        <v>0</v>
      </c>
      <c r="G360" s="12">
        <v>0</v>
      </c>
      <c r="H360" s="12">
        <v>0</v>
      </c>
    </row>
    <row r="361" spans="2:8" ht="39" x14ac:dyDescent="0.25">
      <c r="B361" s="4" t="s">
        <v>234</v>
      </c>
      <c r="C361" s="12" t="s">
        <v>160</v>
      </c>
      <c r="D361" s="12">
        <v>1</v>
      </c>
      <c r="E361" s="12">
        <v>0</v>
      </c>
      <c r="F361" s="12">
        <v>0</v>
      </c>
      <c r="G361" s="12">
        <v>0</v>
      </c>
      <c r="H361" s="12">
        <v>0</v>
      </c>
    </row>
    <row r="362" spans="2:8" ht="39" x14ac:dyDescent="0.25">
      <c r="B362" s="4" t="s">
        <v>235</v>
      </c>
      <c r="C362" s="12" t="s">
        <v>160</v>
      </c>
      <c r="D362" s="12">
        <v>1</v>
      </c>
      <c r="E362" s="12">
        <v>0</v>
      </c>
      <c r="F362" s="12">
        <v>0</v>
      </c>
      <c r="G362" s="12">
        <v>0</v>
      </c>
      <c r="H362" s="12">
        <v>0</v>
      </c>
    </row>
    <row r="363" spans="2:8" ht="39" x14ac:dyDescent="0.25">
      <c r="B363" s="4" t="s">
        <v>467</v>
      </c>
      <c r="C363" s="12" t="s">
        <v>160</v>
      </c>
      <c r="D363" s="12">
        <v>1</v>
      </c>
      <c r="E363" s="12">
        <v>1</v>
      </c>
      <c r="F363" s="12">
        <v>0</v>
      </c>
      <c r="G363" s="12">
        <v>0</v>
      </c>
      <c r="H363" s="12">
        <v>0</v>
      </c>
    </row>
    <row r="364" spans="2:8" ht="39" x14ac:dyDescent="0.25">
      <c r="B364" s="4" t="s">
        <v>523</v>
      </c>
      <c r="C364" s="12" t="s">
        <v>160</v>
      </c>
      <c r="D364" s="12">
        <v>1</v>
      </c>
      <c r="E364" s="12">
        <v>0</v>
      </c>
      <c r="F364" s="12">
        <v>0</v>
      </c>
      <c r="G364" s="12">
        <v>0</v>
      </c>
      <c r="H364" s="12">
        <v>0</v>
      </c>
    </row>
    <row r="365" spans="2:8" ht="39" x14ac:dyDescent="0.25">
      <c r="B365" s="4" t="s">
        <v>678</v>
      </c>
      <c r="C365" s="12" t="s">
        <v>160</v>
      </c>
      <c r="D365" s="12">
        <v>0</v>
      </c>
      <c r="E365" s="12">
        <v>1</v>
      </c>
      <c r="F365" s="12">
        <v>0</v>
      </c>
      <c r="G365" s="12">
        <v>0</v>
      </c>
      <c r="H365" s="12">
        <v>0</v>
      </c>
    </row>
    <row r="366" spans="2:8" ht="51.75" x14ac:dyDescent="0.25">
      <c r="B366" s="4" t="s">
        <v>236</v>
      </c>
      <c r="C366" s="12" t="s">
        <v>160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</row>
    <row r="367" spans="2:8" ht="39" x14ac:dyDescent="0.25">
      <c r="B367" s="4" t="s">
        <v>224</v>
      </c>
      <c r="C367" s="12" t="s">
        <v>160</v>
      </c>
      <c r="D367" s="12">
        <v>1</v>
      </c>
      <c r="E367" s="12">
        <v>1</v>
      </c>
      <c r="F367" s="12">
        <v>0</v>
      </c>
      <c r="G367" s="12">
        <v>0</v>
      </c>
      <c r="H367" s="12">
        <v>0</v>
      </c>
    </row>
    <row r="368" spans="2:8" ht="39" x14ac:dyDescent="0.25">
      <c r="B368" s="4" t="s">
        <v>237</v>
      </c>
      <c r="C368" s="12" t="s">
        <v>160</v>
      </c>
      <c r="D368" s="12">
        <v>1</v>
      </c>
      <c r="E368" s="12">
        <v>0</v>
      </c>
      <c r="F368" s="12">
        <v>0</v>
      </c>
      <c r="G368" s="12">
        <v>0</v>
      </c>
      <c r="H368" s="12">
        <v>0</v>
      </c>
    </row>
    <row r="369" spans="2:8" ht="39" x14ac:dyDescent="0.25">
      <c r="B369" s="4" t="s">
        <v>238</v>
      </c>
      <c r="C369" s="12" t="s">
        <v>160</v>
      </c>
      <c r="D369" s="12">
        <v>0</v>
      </c>
      <c r="E369" s="12">
        <v>0</v>
      </c>
      <c r="F369" s="12">
        <v>0</v>
      </c>
      <c r="G369" s="12">
        <v>1</v>
      </c>
      <c r="H369" s="12">
        <v>0</v>
      </c>
    </row>
    <row r="370" spans="2:8" ht="51.75" customHeight="1" x14ac:dyDescent="0.25">
      <c r="B370" s="4" t="s">
        <v>239</v>
      </c>
      <c r="C370" s="12" t="s">
        <v>160</v>
      </c>
      <c r="D370" s="12">
        <v>0</v>
      </c>
      <c r="E370" s="12">
        <v>0</v>
      </c>
      <c r="F370" s="12">
        <v>1</v>
      </c>
      <c r="G370" s="12">
        <v>1</v>
      </c>
      <c r="H370" s="12">
        <v>0</v>
      </c>
    </row>
    <row r="371" spans="2:8" ht="39" x14ac:dyDescent="0.25">
      <c r="B371" s="4" t="s">
        <v>241</v>
      </c>
      <c r="C371" s="12" t="s">
        <v>160</v>
      </c>
      <c r="D371" s="12">
        <v>0</v>
      </c>
      <c r="E371" s="12">
        <v>0</v>
      </c>
      <c r="F371" s="12">
        <v>1</v>
      </c>
      <c r="G371" s="12">
        <v>1</v>
      </c>
      <c r="H371" s="12">
        <v>0</v>
      </c>
    </row>
    <row r="372" spans="2:8" ht="39" x14ac:dyDescent="0.25">
      <c r="B372" s="4" t="s">
        <v>761</v>
      </c>
      <c r="C372" s="12" t="s">
        <v>160</v>
      </c>
      <c r="D372" s="12">
        <v>0</v>
      </c>
      <c r="E372" s="12">
        <v>1</v>
      </c>
      <c r="F372" s="12">
        <v>0</v>
      </c>
      <c r="G372" s="12">
        <v>0</v>
      </c>
      <c r="H372" s="12">
        <v>0</v>
      </c>
    </row>
    <row r="373" spans="2:8" ht="39" x14ac:dyDescent="0.25">
      <c r="B373" s="4" t="s">
        <v>242</v>
      </c>
      <c r="C373" s="12" t="s">
        <v>160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</row>
    <row r="374" spans="2:8" ht="39" x14ac:dyDescent="0.25">
      <c r="B374" s="4" t="s">
        <v>244</v>
      </c>
      <c r="C374" s="12" t="s">
        <v>160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</row>
    <row r="375" spans="2:8" ht="26.25" x14ac:dyDescent="0.25">
      <c r="B375" s="4" t="s">
        <v>245</v>
      </c>
      <c r="C375" s="12" t="s">
        <v>160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</row>
    <row r="376" spans="2:8" ht="39" x14ac:dyDescent="0.25">
      <c r="B376" s="4" t="s">
        <v>248</v>
      </c>
      <c r="C376" s="12" t="s">
        <v>160</v>
      </c>
      <c r="D376" s="12">
        <v>1</v>
      </c>
      <c r="E376" s="12">
        <v>0</v>
      </c>
      <c r="F376" s="12">
        <v>0</v>
      </c>
      <c r="G376" s="12">
        <v>0</v>
      </c>
      <c r="H376" s="12">
        <v>0</v>
      </c>
    </row>
    <row r="377" spans="2:8" ht="42" customHeight="1" x14ac:dyDescent="0.25">
      <c r="B377" s="4" t="s">
        <v>243</v>
      </c>
      <c r="C377" s="12" t="s">
        <v>160</v>
      </c>
      <c r="D377" s="12">
        <v>1</v>
      </c>
      <c r="E377" s="12">
        <v>1</v>
      </c>
      <c r="F377" s="12">
        <v>0</v>
      </c>
      <c r="G377" s="12">
        <v>0</v>
      </c>
      <c r="H377" s="12">
        <v>0</v>
      </c>
    </row>
    <row r="378" spans="2:8" ht="42.75" customHeight="1" x14ac:dyDescent="0.25">
      <c r="B378" s="4" t="s">
        <v>247</v>
      </c>
      <c r="C378" s="12" t="s">
        <v>160</v>
      </c>
      <c r="D378" s="12">
        <v>0</v>
      </c>
      <c r="E378" s="12">
        <v>0</v>
      </c>
      <c r="F378" s="12">
        <v>1</v>
      </c>
      <c r="G378" s="12">
        <v>1</v>
      </c>
      <c r="H378" s="12">
        <v>0</v>
      </c>
    </row>
    <row r="379" spans="2:8" ht="39" x14ac:dyDescent="0.25">
      <c r="B379" s="5" t="s">
        <v>246</v>
      </c>
      <c r="C379" s="12" t="s">
        <v>160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</row>
    <row r="380" spans="2:8" ht="30" customHeight="1" x14ac:dyDescent="0.25">
      <c r="B380" s="4" t="s">
        <v>249</v>
      </c>
      <c r="C380" s="12" t="s">
        <v>160</v>
      </c>
      <c r="D380" s="12">
        <v>1</v>
      </c>
      <c r="E380" s="12">
        <v>0</v>
      </c>
      <c r="F380" s="12">
        <v>0</v>
      </c>
      <c r="G380" s="12">
        <v>0</v>
      </c>
      <c r="H380" s="12">
        <v>0</v>
      </c>
    </row>
    <row r="381" spans="2:8" ht="39" x14ac:dyDescent="0.25">
      <c r="B381" s="4" t="s">
        <v>250</v>
      </c>
      <c r="C381" s="12" t="s">
        <v>160</v>
      </c>
      <c r="D381" s="12">
        <v>1</v>
      </c>
      <c r="E381" s="12">
        <v>0</v>
      </c>
      <c r="F381" s="12">
        <v>0</v>
      </c>
      <c r="G381" s="12">
        <v>0</v>
      </c>
      <c r="H381" s="12">
        <v>0</v>
      </c>
    </row>
    <row r="382" spans="2:8" ht="39" x14ac:dyDescent="0.25">
      <c r="B382" s="4" t="s">
        <v>251</v>
      </c>
      <c r="C382" s="12" t="s">
        <v>160</v>
      </c>
      <c r="D382" s="12">
        <v>1</v>
      </c>
      <c r="E382" s="12">
        <v>0</v>
      </c>
      <c r="F382" s="12">
        <v>0</v>
      </c>
      <c r="G382" s="12">
        <v>0</v>
      </c>
      <c r="H382" s="12">
        <v>0</v>
      </c>
    </row>
    <row r="383" spans="2:8" ht="51.75" x14ac:dyDescent="0.25">
      <c r="B383" s="4" t="s">
        <v>484</v>
      </c>
      <c r="C383" s="12" t="s">
        <v>160</v>
      </c>
      <c r="D383" s="12">
        <v>1</v>
      </c>
      <c r="E383" s="12">
        <v>1</v>
      </c>
      <c r="F383" s="12">
        <v>1</v>
      </c>
      <c r="G383" s="12">
        <v>0</v>
      </c>
      <c r="H383" s="12">
        <v>0</v>
      </c>
    </row>
    <row r="384" spans="2:8" ht="39" x14ac:dyDescent="0.25">
      <c r="B384" s="5" t="s">
        <v>225</v>
      </c>
      <c r="C384" s="12" t="s">
        <v>160</v>
      </c>
      <c r="D384" s="12">
        <v>0</v>
      </c>
      <c r="E384" s="12">
        <v>1</v>
      </c>
      <c r="F384" s="12">
        <v>0</v>
      </c>
      <c r="G384" s="12">
        <v>0</v>
      </c>
      <c r="H384" s="12">
        <v>0</v>
      </c>
    </row>
    <row r="385" spans="2:8" ht="39" x14ac:dyDescent="0.25">
      <c r="B385" s="5" t="s">
        <v>226</v>
      </c>
      <c r="C385" s="12" t="s">
        <v>160</v>
      </c>
      <c r="D385" s="12">
        <v>0</v>
      </c>
      <c r="E385" s="12">
        <v>1</v>
      </c>
      <c r="F385" s="12">
        <v>0</v>
      </c>
      <c r="G385" s="12">
        <v>0</v>
      </c>
      <c r="H385" s="12">
        <v>0</v>
      </c>
    </row>
    <row r="386" spans="2:8" ht="39" x14ac:dyDescent="0.25">
      <c r="B386" s="5" t="s">
        <v>679</v>
      </c>
      <c r="C386" s="12" t="s">
        <v>160</v>
      </c>
      <c r="D386" s="12">
        <v>0</v>
      </c>
      <c r="E386" s="12">
        <v>1</v>
      </c>
      <c r="F386" s="12">
        <v>0</v>
      </c>
      <c r="G386" s="12">
        <v>0</v>
      </c>
      <c r="H386" s="12">
        <v>0</v>
      </c>
    </row>
    <row r="387" spans="2:8" ht="39" x14ac:dyDescent="0.25">
      <c r="B387" s="5" t="s">
        <v>680</v>
      </c>
      <c r="C387" s="12" t="s">
        <v>160</v>
      </c>
      <c r="D387" s="12">
        <v>0</v>
      </c>
      <c r="E387" s="12">
        <v>0</v>
      </c>
      <c r="F387" s="12">
        <v>0</v>
      </c>
      <c r="G387" s="12">
        <v>1</v>
      </c>
      <c r="H387" s="12">
        <v>0</v>
      </c>
    </row>
    <row r="388" spans="2:8" ht="39" x14ac:dyDescent="0.25">
      <c r="B388" s="4" t="s">
        <v>483</v>
      </c>
      <c r="C388" s="12" t="s">
        <v>160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</row>
    <row r="389" spans="2:8" ht="42.6" customHeight="1" x14ac:dyDescent="0.25">
      <c r="B389" s="4" t="s">
        <v>283</v>
      </c>
      <c r="C389" s="12" t="s">
        <v>160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</row>
    <row r="390" spans="2:8" ht="39" x14ac:dyDescent="0.25">
      <c r="B390" s="4" t="s">
        <v>284</v>
      </c>
      <c r="C390" s="12" t="s">
        <v>160</v>
      </c>
      <c r="D390" s="12">
        <v>1</v>
      </c>
      <c r="E390" s="12">
        <v>0</v>
      </c>
      <c r="F390" s="12">
        <v>0</v>
      </c>
      <c r="G390" s="12">
        <v>0</v>
      </c>
      <c r="H390" s="12">
        <v>0</v>
      </c>
    </row>
    <row r="391" spans="2:8" ht="51.75" x14ac:dyDescent="0.25">
      <c r="B391" s="4" t="s">
        <v>681</v>
      </c>
      <c r="C391" s="12" t="s">
        <v>160</v>
      </c>
      <c r="D391" s="12">
        <v>0</v>
      </c>
      <c r="E391" s="12">
        <v>1</v>
      </c>
      <c r="F391" s="12">
        <v>0</v>
      </c>
      <c r="G391" s="12">
        <v>0</v>
      </c>
      <c r="H391" s="12">
        <v>0</v>
      </c>
    </row>
    <row r="392" spans="2:8" ht="39" x14ac:dyDescent="0.25">
      <c r="B392" s="4" t="s">
        <v>682</v>
      </c>
      <c r="C392" s="12" t="s">
        <v>160</v>
      </c>
      <c r="D392" s="12">
        <v>0</v>
      </c>
      <c r="E392" s="12">
        <v>0</v>
      </c>
      <c r="F392" s="12">
        <v>1</v>
      </c>
      <c r="G392" s="12">
        <v>0</v>
      </c>
      <c r="H392" s="12">
        <v>0</v>
      </c>
    </row>
    <row r="393" spans="2:8" ht="26.25" x14ac:dyDescent="0.25">
      <c r="B393" s="4" t="s">
        <v>683</v>
      </c>
      <c r="C393" s="12" t="s">
        <v>160</v>
      </c>
      <c r="D393" s="12">
        <v>0</v>
      </c>
      <c r="E393" s="12">
        <v>0</v>
      </c>
      <c r="F393" s="12">
        <v>1</v>
      </c>
      <c r="G393" s="12">
        <v>1</v>
      </c>
      <c r="H393" s="12">
        <v>0</v>
      </c>
    </row>
    <row r="394" spans="2:8" ht="26.25" x14ac:dyDescent="0.25">
      <c r="B394" s="4" t="s">
        <v>684</v>
      </c>
      <c r="C394" s="12" t="s">
        <v>160</v>
      </c>
      <c r="D394" s="12">
        <v>0</v>
      </c>
      <c r="E394" s="12">
        <v>0</v>
      </c>
      <c r="F394" s="12">
        <v>0</v>
      </c>
      <c r="G394" s="12">
        <v>1</v>
      </c>
      <c r="H394" s="12">
        <v>0</v>
      </c>
    </row>
    <row r="395" spans="2:8" ht="26.25" x14ac:dyDescent="0.25">
      <c r="B395" s="4" t="s">
        <v>441</v>
      </c>
      <c r="C395" s="12" t="s">
        <v>160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</row>
    <row r="396" spans="2:8" ht="30" customHeight="1" x14ac:dyDescent="0.25">
      <c r="B396" s="4" t="s">
        <v>430</v>
      </c>
      <c r="C396" s="12" t="s">
        <v>160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</row>
    <row r="397" spans="2:8" ht="31.5" customHeight="1" x14ac:dyDescent="0.25">
      <c r="B397" s="4" t="s">
        <v>442</v>
      </c>
      <c r="C397" s="12" t="s">
        <v>160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</row>
    <row r="398" spans="2:8" ht="27.75" customHeight="1" x14ac:dyDescent="0.25">
      <c r="B398" s="4" t="s">
        <v>443</v>
      </c>
      <c r="C398" s="12" t="s">
        <v>160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</row>
    <row r="399" spans="2:8" ht="39" x14ac:dyDescent="0.25">
      <c r="B399" s="4" t="s">
        <v>254</v>
      </c>
      <c r="C399" s="12" t="s">
        <v>160</v>
      </c>
      <c r="D399" s="12">
        <v>1</v>
      </c>
      <c r="E399" s="12">
        <v>1</v>
      </c>
      <c r="F399" s="12">
        <v>0</v>
      </c>
      <c r="G399" s="12">
        <v>0</v>
      </c>
      <c r="H399" s="12">
        <v>0</v>
      </c>
    </row>
    <row r="400" spans="2:8" ht="41.25" customHeight="1" x14ac:dyDescent="0.25">
      <c r="B400" s="4" t="s">
        <v>255</v>
      </c>
      <c r="C400" s="12" t="s">
        <v>160</v>
      </c>
      <c r="D400" s="12">
        <v>1</v>
      </c>
      <c r="E400" s="12">
        <v>0</v>
      </c>
      <c r="F400" s="12">
        <v>0</v>
      </c>
      <c r="G400" s="12">
        <v>0</v>
      </c>
      <c r="H400" s="12">
        <v>0</v>
      </c>
    </row>
    <row r="401" spans="2:8" ht="43.5" customHeight="1" x14ac:dyDescent="0.25">
      <c r="B401" s="4" t="s">
        <v>285</v>
      </c>
      <c r="C401" s="12" t="s">
        <v>160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</row>
    <row r="402" spans="2:8" ht="39" x14ac:dyDescent="0.25">
      <c r="B402" s="4" t="s">
        <v>286</v>
      </c>
      <c r="C402" s="12" t="s">
        <v>160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</row>
    <row r="403" spans="2:8" ht="41.25" customHeight="1" x14ac:dyDescent="0.25">
      <c r="B403" s="4" t="s">
        <v>451</v>
      </c>
      <c r="C403" s="12" t="s">
        <v>160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</row>
    <row r="404" spans="2:8" ht="39" x14ac:dyDescent="0.25">
      <c r="B404" s="4" t="s">
        <v>256</v>
      </c>
      <c r="C404" s="12" t="s">
        <v>160</v>
      </c>
      <c r="D404" s="12">
        <v>0</v>
      </c>
      <c r="E404" s="12">
        <v>0</v>
      </c>
      <c r="F404" s="12">
        <v>1</v>
      </c>
      <c r="G404" s="12">
        <v>1</v>
      </c>
      <c r="H404" s="12">
        <v>0</v>
      </c>
    </row>
    <row r="405" spans="2:8" ht="39" x14ac:dyDescent="0.25">
      <c r="B405" s="4" t="s">
        <v>257</v>
      </c>
      <c r="C405" s="12" t="s">
        <v>160</v>
      </c>
      <c r="D405" s="12">
        <v>1</v>
      </c>
      <c r="E405" s="12">
        <v>0</v>
      </c>
      <c r="F405" s="12">
        <v>0</v>
      </c>
      <c r="G405" s="12">
        <v>0</v>
      </c>
      <c r="H405" s="12">
        <v>0</v>
      </c>
    </row>
    <row r="406" spans="2:8" ht="39" x14ac:dyDescent="0.25">
      <c r="B406" s="4" t="s">
        <v>258</v>
      </c>
      <c r="C406" s="12" t="s">
        <v>160</v>
      </c>
      <c r="D406" s="12">
        <v>0</v>
      </c>
      <c r="E406" s="12">
        <v>0</v>
      </c>
      <c r="F406" s="12">
        <v>1</v>
      </c>
      <c r="G406" s="12">
        <v>1</v>
      </c>
      <c r="H406" s="12">
        <v>0</v>
      </c>
    </row>
    <row r="407" spans="2:8" ht="39" x14ac:dyDescent="0.25">
      <c r="B407" s="4" t="s">
        <v>260</v>
      </c>
      <c r="C407" s="12" t="s">
        <v>160</v>
      </c>
      <c r="D407" s="12">
        <v>0</v>
      </c>
      <c r="E407" s="12">
        <v>0</v>
      </c>
      <c r="F407" s="12">
        <v>0</v>
      </c>
      <c r="G407" s="12">
        <v>0</v>
      </c>
      <c r="H407" s="12">
        <v>0</v>
      </c>
    </row>
    <row r="408" spans="2:8" ht="39" x14ac:dyDescent="0.25">
      <c r="B408" s="4" t="s">
        <v>259</v>
      </c>
      <c r="C408" s="12" t="s">
        <v>160</v>
      </c>
      <c r="D408" s="12">
        <v>1</v>
      </c>
      <c r="E408" s="12">
        <v>0</v>
      </c>
      <c r="F408" s="12">
        <v>0</v>
      </c>
      <c r="G408" s="12">
        <v>0</v>
      </c>
      <c r="H408" s="12">
        <v>0</v>
      </c>
    </row>
    <row r="409" spans="2:8" ht="26.25" x14ac:dyDescent="0.25">
      <c r="B409" s="4" t="s">
        <v>262</v>
      </c>
      <c r="C409" s="12" t="s">
        <v>160</v>
      </c>
      <c r="D409" s="12">
        <v>1</v>
      </c>
      <c r="E409" s="12">
        <v>1</v>
      </c>
      <c r="F409" s="12">
        <v>0</v>
      </c>
      <c r="G409" s="12">
        <v>0</v>
      </c>
      <c r="H409" s="12">
        <v>0</v>
      </c>
    </row>
    <row r="410" spans="2:8" ht="26.25" x14ac:dyDescent="0.25">
      <c r="B410" s="4" t="s">
        <v>230</v>
      </c>
      <c r="C410" s="12" t="s">
        <v>160</v>
      </c>
      <c r="D410" s="12">
        <v>0</v>
      </c>
      <c r="E410" s="12">
        <v>1</v>
      </c>
      <c r="F410" s="12">
        <v>0</v>
      </c>
      <c r="G410" s="12">
        <v>0</v>
      </c>
      <c r="H410" s="12">
        <v>0</v>
      </c>
    </row>
    <row r="411" spans="2:8" ht="26.25" x14ac:dyDescent="0.25">
      <c r="B411" s="4" t="s">
        <v>263</v>
      </c>
      <c r="C411" s="12" t="s">
        <v>160</v>
      </c>
      <c r="D411" s="12">
        <v>0</v>
      </c>
      <c r="E411" s="12">
        <v>0</v>
      </c>
      <c r="F411" s="12">
        <v>1</v>
      </c>
      <c r="G411" s="12">
        <v>1</v>
      </c>
      <c r="H411" s="12">
        <v>0</v>
      </c>
    </row>
    <row r="412" spans="2:8" ht="26.25" x14ac:dyDescent="0.25">
      <c r="B412" s="4" t="s">
        <v>685</v>
      </c>
      <c r="C412" s="12" t="s">
        <v>160</v>
      </c>
      <c r="D412" s="12">
        <v>0</v>
      </c>
      <c r="E412" s="12">
        <v>1</v>
      </c>
      <c r="F412" s="12">
        <v>0</v>
      </c>
      <c r="G412" s="12">
        <v>0</v>
      </c>
      <c r="H412" s="12">
        <v>0</v>
      </c>
    </row>
    <row r="413" spans="2:8" ht="39" x14ac:dyDescent="0.25">
      <c r="B413" s="4" t="s">
        <v>486</v>
      </c>
      <c r="C413" s="12" t="s">
        <v>160</v>
      </c>
      <c r="D413" s="12">
        <v>1</v>
      </c>
      <c r="E413" s="12">
        <v>0</v>
      </c>
      <c r="F413" s="12">
        <v>0</v>
      </c>
      <c r="G413" s="12">
        <v>0</v>
      </c>
      <c r="H413" s="12">
        <v>0</v>
      </c>
    </row>
    <row r="414" spans="2:8" ht="54" customHeight="1" x14ac:dyDescent="0.25">
      <c r="B414" s="4" t="s">
        <v>228</v>
      </c>
      <c r="C414" s="12" t="s">
        <v>160</v>
      </c>
      <c r="D414" s="12">
        <v>0</v>
      </c>
      <c r="E414" s="12">
        <v>1</v>
      </c>
      <c r="F414" s="12">
        <v>0</v>
      </c>
      <c r="G414" s="12">
        <v>0</v>
      </c>
      <c r="H414" s="12">
        <v>0</v>
      </c>
    </row>
    <row r="415" spans="2:8" ht="77.25" x14ac:dyDescent="0.25">
      <c r="B415" s="4" t="s">
        <v>227</v>
      </c>
      <c r="C415" s="12" t="s">
        <v>160</v>
      </c>
      <c r="D415" s="12">
        <v>0</v>
      </c>
      <c r="E415" s="12">
        <v>1</v>
      </c>
      <c r="F415" s="12">
        <v>0</v>
      </c>
      <c r="G415" s="12">
        <v>0</v>
      </c>
      <c r="H415" s="12">
        <v>0</v>
      </c>
    </row>
    <row r="416" spans="2:8" ht="39" x14ac:dyDescent="0.25">
      <c r="B416" s="4" t="s">
        <v>686</v>
      </c>
      <c r="C416" s="12" t="s">
        <v>160</v>
      </c>
      <c r="D416" s="12">
        <v>0</v>
      </c>
      <c r="E416" s="12">
        <v>0</v>
      </c>
      <c r="F416" s="12">
        <v>0</v>
      </c>
      <c r="G416" s="12">
        <v>1</v>
      </c>
      <c r="H416" s="12">
        <v>0</v>
      </c>
    </row>
    <row r="417" spans="1:8" ht="45" customHeight="1" x14ac:dyDescent="0.25">
      <c r="B417" s="6" t="s">
        <v>287</v>
      </c>
      <c r="C417" s="12" t="s">
        <v>160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</row>
    <row r="418" spans="1:8" ht="39.75" customHeight="1" x14ac:dyDescent="0.25">
      <c r="B418" s="6" t="s">
        <v>288</v>
      </c>
      <c r="C418" s="12" t="s">
        <v>160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</row>
    <row r="419" spans="1:8" ht="42.75" customHeight="1" x14ac:dyDescent="0.25">
      <c r="B419" s="6" t="s">
        <v>444</v>
      </c>
      <c r="C419" s="12" t="s">
        <v>160</v>
      </c>
      <c r="D419" s="12">
        <v>1</v>
      </c>
      <c r="E419" s="12">
        <v>0</v>
      </c>
      <c r="F419" s="12">
        <v>0</v>
      </c>
      <c r="G419" s="12">
        <v>0</v>
      </c>
      <c r="H419" s="12">
        <v>0</v>
      </c>
    </row>
    <row r="420" spans="1:8" ht="42.75" customHeight="1" x14ac:dyDescent="0.25">
      <c r="B420" s="6" t="s">
        <v>687</v>
      </c>
      <c r="C420" s="12" t="s">
        <v>160</v>
      </c>
      <c r="D420" s="12">
        <v>0</v>
      </c>
      <c r="E420" s="12">
        <v>0</v>
      </c>
      <c r="F420" s="12">
        <v>1</v>
      </c>
      <c r="G420" s="12">
        <v>1</v>
      </c>
      <c r="H420" s="12">
        <v>0</v>
      </c>
    </row>
    <row r="421" spans="1:8" ht="40.5" customHeight="1" x14ac:dyDescent="0.25">
      <c r="B421" s="6" t="s">
        <v>688</v>
      </c>
      <c r="C421" s="12" t="s">
        <v>160</v>
      </c>
      <c r="D421" s="12">
        <v>0</v>
      </c>
      <c r="E421" s="12">
        <v>0</v>
      </c>
      <c r="F421" s="12">
        <v>0</v>
      </c>
      <c r="G421" s="12">
        <v>1</v>
      </c>
      <c r="H421" s="12">
        <v>0</v>
      </c>
    </row>
    <row r="422" spans="1:8" ht="30" customHeight="1" x14ac:dyDescent="0.25">
      <c r="B422" s="5" t="s">
        <v>289</v>
      </c>
      <c r="C422" s="12" t="s">
        <v>160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</row>
    <row r="423" spans="1:8" ht="39" customHeight="1" x14ac:dyDescent="0.25">
      <c r="B423" s="4" t="s">
        <v>266</v>
      </c>
      <c r="C423" s="12" t="s">
        <v>160</v>
      </c>
      <c r="D423" s="12">
        <v>1</v>
      </c>
      <c r="E423" s="12">
        <v>1</v>
      </c>
      <c r="F423" s="12">
        <v>0</v>
      </c>
      <c r="G423" s="12">
        <v>0</v>
      </c>
      <c r="H423" s="12">
        <v>0</v>
      </c>
    </row>
    <row r="424" spans="1:8" ht="42.75" customHeight="1" x14ac:dyDescent="0.25">
      <c r="B424" s="4" t="s">
        <v>438</v>
      </c>
      <c r="C424" s="12" t="s">
        <v>160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</row>
    <row r="425" spans="1:8" ht="26.25" x14ac:dyDescent="0.25">
      <c r="B425" s="4" t="s">
        <v>728</v>
      </c>
      <c r="C425" s="12" t="s">
        <v>160</v>
      </c>
      <c r="D425" s="12">
        <v>0</v>
      </c>
      <c r="E425" s="12">
        <v>1</v>
      </c>
      <c r="F425" s="12">
        <v>0</v>
      </c>
      <c r="G425" s="12">
        <v>0</v>
      </c>
      <c r="H425" s="12">
        <v>0</v>
      </c>
    </row>
    <row r="426" spans="1:8" s="13" customFormat="1" ht="42" customHeight="1" x14ac:dyDescent="0.25">
      <c r="A426" s="14"/>
      <c r="B426" s="4" t="s">
        <v>765</v>
      </c>
      <c r="C426" s="12" t="s">
        <v>160</v>
      </c>
      <c r="D426" s="12">
        <v>0</v>
      </c>
      <c r="E426" s="12">
        <v>1</v>
      </c>
      <c r="F426" s="12">
        <v>1</v>
      </c>
      <c r="G426" s="12">
        <v>0</v>
      </c>
      <c r="H426" s="12">
        <v>0</v>
      </c>
    </row>
    <row r="427" spans="1:8" ht="28.5" customHeight="1" x14ac:dyDescent="0.25">
      <c r="B427" s="4" t="s">
        <v>764</v>
      </c>
      <c r="C427" s="12" t="s">
        <v>160</v>
      </c>
      <c r="D427" s="12">
        <v>0</v>
      </c>
      <c r="E427" s="12">
        <v>1</v>
      </c>
      <c r="F427" s="12">
        <v>1</v>
      </c>
      <c r="G427" s="12">
        <v>0</v>
      </c>
      <c r="H427" s="12">
        <v>0</v>
      </c>
    </row>
    <row r="428" spans="1:8" ht="42.75" customHeight="1" x14ac:dyDescent="0.25">
      <c r="B428" s="4" t="s">
        <v>689</v>
      </c>
      <c r="C428" s="12" t="s">
        <v>160</v>
      </c>
      <c r="D428" s="12">
        <v>0</v>
      </c>
      <c r="E428" s="12">
        <v>0</v>
      </c>
      <c r="F428" s="12">
        <v>1</v>
      </c>
      <c r="G428" s="12">
        <v>0</v>
      </c>
      <c r="H428" s="12">
        <v>0</v>
      </c>
    </row>
    <row r="429" spans="1:8" ht="42" customHeight="1" x14ac:dyDescent="0.25">
      <c r="B429" s="4" t="s">
        <v>691</v>
      </c>
      <c r="C429" s="12" t="s">
        <v>160</v>
      </c>
      <c r="D429" s="12">
        <v>0</v>
      </c>
      <c r="E429" s="12">
        <v>0</v>
      </c>
      <c r="F429" s="12">
        <v>1</v>
      </c>
      <c r="G429" s="12">
        <v>0</v>
      </c>
      <c r="H429" s="12">
        <v>0</v>
      </c>
    </row>
    <row r="430" spans="1:8" ht="39" x14ac:dyDescent="0.25">
      <c r="B430" s="4" t="s">
        <v>690</v>
      </c>
      <c r="C430" s="12" t="s">
        <v>160</v>
      </c>
      <c r="D430" s="12">
        <v>0</v>
      </c>
      <c r="E430" s="12">
        <v>0</v>
      </c>
      <c r="F430" s="12">
        <v>1</v>
      </c>
      <c r="G430" s="12">
        <v>0</v>
      </c>
      <c r="H430" s="12">
        <v>0</v>
      </c>
    </row>
    <row r="431" spans="1:8" ht="39" x14ac:dyDescent="0.25">
      <c r="B431" s="4" t="s">
        <v>692</v>
      </c>
      <c r="C431" s="12" t="s">
        <v>160</v>
      </c>
      <c r="D431" s="12">
        <v>0</v>
      </c>
      <c r="E431" s="12">
        <v>0</v>
      </c>
      <c r="F431" s="12">
        <v>1</v>
      </c>
      <c r="G431" s="12">
        <v>0</v>
      </c>
      <c r="H431" s="12">
        <v>0</v>
      </c>
    </row>
    <row r="432" spans="1:8" ht="39" x14ac:dyDescent="0.25">
      <c r="B432" s="4" t="s">
        <v>693</v>
      </c>
      <c r="C432" s="12" t="s">
        <v>160</v>
      </c>
      <c r="D432" s="12">
        <v>0</v>
      </c>
      <c r="E432" s="12">
        <v>0</v>
      </c>
      <c r="F432" s="12">
        <v>1</v>
      </c>
      <c r="G432" s="12">
        <v>0</v>
      </c>
      <c r="H432" s="12">
        <v>0</v>
      </c>
    </row>
    <row r="433" spans="2:8" ht="27.75" customHeight="1" x14ac:dyDescent="0.25">
      <c r="B433" s="4" t="s">
        <v>290</v>
      </c>
      <c r="C433" s="12" t="s">
        <v>160</v>
      </c>
      <c r="D433" s="12">
        <v>0</v>
      </c>
      <c r="E433" s="12">
        <v>0</v>
      </c>
      <c r="F433" s="12">
        <v>1</v>
      </c>
      <c r="G433" s="12">
        <v>0</v>
      </c>
      <c r="H433" s="12">
        <v>0</v>
      </c>
    </row>
    <row r="434" spans="2:8" ht="42" customHeight="1" x14ac:dyDescent="0.25">
      <c r="B434" s="6" t="s">
        <v>323</v>
      </c>
      <c r="C434" s="12" t="s">
        <v>160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</row>
    <row r="435" spans="2:8" ht="39.75" customHeight="1" x14ac:dyDescent="0.25">
      <c r="B435" s="6" t="s">
        <v>445</v>
      </c>
      <c r="C435" s="12" t="s">
        <v>160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</row>
    <row r="436" spans="2:8" ht="46.5" customHeight="1" x14ac:dyDescent="0.25">
      <c r="B436" s="6" t="s">
        <v>322</v>
      </c>
      <c r="C436" s="12" t="s">
        <v>160</v>
      </c>
      <c r="D436" s="12">
        <v>0</v>
      </c>
      <c r="E436" s="12">
        <v>0</v>
      </c>
      <c r="F436" s="12">
        <v>0</v>
      </c>
      <c r="G436" s="12">
        <v>0</v>
      </c>
      <c r="H436" s="12">
        <v>0</v>
      </c>
    </row>
    <row r="437" spans="2:8" ht="53.25" customHeight="1" x14ac:dyDescent="0.25">
      <c r="B437" s="6" t="s">
        <v>321</v>
      </c>
      <c r="C437" s="12" t="s">
        <v>160</v>
      </c>
      <c r="D437" s="12">
        <v>0</v>
      </c>
      <c r="E437" s="12">
        <v>0</v>
      </c>
      <c r="F437" s="12">
        <v>0</v>
      </c>
      <c r="G437" s="12">
        <v>0</v>
      </c>
      <c r="H437" s="12">
        <v>0</v>
      </c>
    </row>
    <row r="438" spans="2:8" ht="51" x14ac:dyDescent="0.25">
      <c r="B438" s="6" t="s">
        <v>446</v>
      </c>
      <c r="C438" s="12" t="s">
        <v>160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</row>
    <row r="439" spans="2:8" ht="51" x14ac:dyDescent="0.25">
      <c r="B439" s="6" t="s">
        <v>320</v>
      </c>
      <c r="C439" s="12" t="s">
        <v>160</v>
      </c>
      <c r="D439" s="12">
        <v>1</v>
      </c>
      <c r="E439" s="12">
        <v>0</v>
      </c>
      <c r="F439" s="12">
        <v>0</v>
      </c>
      <c r="G439" s="12">
        <v>0</v>
      </c>
      <c r="H439" s="12">
        <v>0</v>
      </c>
    </row>
    <row r="440" spans="2:8" ht="38.25" x14ac:dyDescent="0.25">
      <c r="B440" s="6" t="s">
        <v>500</v>
      </c>
      <c r="C440" s="12" t="s">
        <v>160</v>
      </c>
      <c r="D440" s="12">
        <v>1</v>
      </c>
      <c r="E440" s="12">
        <v>0</v>
      </c>
      <c r="F440" s="12">
        <v>0</v>
      </c>
      <c r="G440" s="12">
        <v>0</v>
      </c>
      <c r="H440" s="12">
        <v>0</v>
      </c>
    </row>
    <row r="441" spans="2:8" ht="38.25" x14ac:dyDescent="0.25">
      <c r="B441" s="6" t="s">
        <v>694</v>
      </c>
      <c r="C441" s="12" t="s">
        <v>160</v>
      </c>
      <c r="D441" s="12">
        <v>0</v>
      </c>
      <c r="E441" s="12">
        <v>1</v>
      </c>
      <c r="F441" s="12">
        <v>0</v>
      </c>
      <c r="G441" s="12">
        <v>0</v>
      </c>
      <c r="H441" s="12">
        <v>0</v>
      </c>
    </row>
    <row r="442" spans="2:8" ht="53.25" customHeight="1" x14ac:dyDescent="0.25">
      <c r="B442" s="6" t="s">
        <v>319</v>
      </c>
      <c r="C442" s="12" t="s">
        <v>160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</row>
    <row r="443" spans="2:8" ht="53.25" customHeight="1" x14ac:dyDescent="0.25">
      <c r="B443" s="6" t="s">
        <v>501</v>
      </c>
      <c r="C443" s="12" t="s">
        <v>160</v>
      </c>
      <c r="D443" s="12">
        <v>1</v>
      </c>
      <c r="E443" s="12">
        <v>0</v>
      </c>
      <c r="F443" s="12">
        <v>0</v>
      </c>
      <c r="G443" s="12">
        <v>0</v>
      </c>
      <c r="H443" s="12">
        <v>0</v>
      </c>
    </row>
    <row r="444" spans="2:8" ht="40.5" customHeight="1" x14ac:dyDescent="0.25">
      <c r="B444" s="6" t="s">
        <v>318</v>
      </c>
      <c r="C444" s="12" t="s">
        <v>160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</row>
    <row r="445" spans="2:8" ht="38.450000000000003" customHeight="1" x14ac:dyDescent="0.25">
      <c r="B445" s="6" t="s">
        <v>502</v>
      </c>
      <c r="C445" s="12" t="s">
        <v>160</v>
      </c>
      <c r="D445" s="12">
        <v>1</v>
      </c>
      <c r="E445" s="12">
        <v>0</v>
      </c>
      <c r="F445" s="12">
        <v>0</v>
      </c>
      <c r="G445" s="12">
        <v>0</v>
      </c>
      <c r="H445" s="12">
        <v>0</v>
      </c>
    </row>
    <row r="446" spans="2:8" ht="54" customHeight="1" x14ac:dyDescent="0.25">
      <c r="B446" s="6" t="s">
        <v>503</v>
      </c>
      <c r="C446" s="12" t="s">
        <v>160</v>
      </c>
      <c r="D446" s="12">
        <v>1</v>
      </c>
      <c r="E446" s="12">
        <v>0</v>
      </c>
      <c r="F446" s="12">
        <v>0</v>
      </c>
      <c r="G446" s="12">
        <v>0</v>
      </c>
      <c r="H446" s="12">
        <v>0</v>
      </c>
    </row>
    <row r="447" spans="2:8" ht="51" x14ac:dyDescent="0.25">
      <c r="B447" s="6" t="s">
        <v>695</v>
      </c>
      <c r="C447" s="12" t="s">
        <v>160</v>
      </c>
      <c r="D447" s="12">
        <v>0</v>
      </c>
      <c r="E447" s="12">
        <v>1</v>
      </c>
      <c r="F447" s="12">
        <v>0</v>
      </c>
      <c r="G447" s="12">
        <v>0</v>
      </c>
      <c r="H447" s="12">
        <v>0</v>
      </c>
    </row>
    <row r="448" spans="2:8" ht="45" customHeight="1" x14ac:dyDescent="0.25">
      <c r="B448" s="6" t="s">
        <v>504</v>
      </c>
      <c r="C448" s="12" t="s">
        <v>160</v>
      </c>
      <c r="D448" s="12">
        <v>1</v>
      </c>
      <c r="E448" s="12">
        <v>0</v>
      </c>
      <c r="F448" s="12">
        <v>0</v>
      </c>
      <c r="G448" s="12">
        <v>0</v>
      </c>
      <c r="H448" s="12">
        <v>0</v>
      </c>
    </row>
    <row r="449" spans="1:8" ht="42.75" customHeight="1" x14ac:dyDescent="0.25">
      <c r="B449" s="8" t="s">
        <v>317</v>
      </c>
      <c r="C449" s="12" t="s">
        <v>160</v>
      </c>
      <c r="D449" s="12">
        <v>1</v>
      </c>
      <c r="E449" s="12">
        <v>0</v>
      </c>
      <c r="F449" s="12">
        <v>0</v>
      </c>
      <c r="G449" s="12">
        <v>0</v>
      </c>
      <c r="H449" s="12">
        <v>0</v>
      </c>
    </row>
    <row r="450" spans="1:8" s="13" customFormat="1" ht="42.75" customHeight="1" x14ac:dyDescent="0.25">
      <c r="A450" s="14"/>
      <c r="B450" s="8" t="s">
        <v>746</v>
      </c>
      <c r="C450" s="12" t="s">
        <v>160</v>
      </c>
      <c r="D450" s="67">
        <v>0</v>
      </c>
      <c r="E450" s="67">
        <v>1</v>
      </c>
      <c r="F450" s="67">
        <v>0</v>
      </c>
      <c r="G450" s="67">
        <v>0</v>
      </c>
      <c r="H450" s="12">
        <v>0</v>
      </c>
    </row>
    <row r="451" spans="1:8" s="13" customFormat="1" ht="42" customHeight="1" x14ac:dyDescent="0.25">
      <c r="A451" s="14"/>
      <c r="B451" s="8" t="s">
        <v>316</v>
      </c>
      <c r="C451" s="12" t="s">
        <v>160</v>
      </c>
      <c r="D451" s="12">
        <v>1</v>
      </c>
      <c r="E451" s="12">
        <v>0</v>
      </c>
      <c r="F451" s="12">
        <v>0</v>
      </c>
      <c r="G451" s="12">
        <v>0</v>
      </c>
      <c r="H451" s="12">
        <v>0</v>
      </c>
    </row>
    <row r="452" spans="1:8" s="13" customFormat="1" ht="41.45" customHeight="1" x14ac:dyDescent="0.25">
      <c r="A452" s="14"/>
      <c r="B452" s="8" t="s">
        <v>745</v>
      </c>
      <c r="C452" s="12" t="s">
        <v>160</v>
      </c>
      <c r="D452" s="67">
        <v>0</v>
      </c>
      <c r="E452" s="67">
        <v>1</v>
      </c>
      <c r="F452" s="67">
        <v>0</v>
      </c>
      <c r="G452" s="67">
        <v>0</v>
      </c>
      <c r="H452" s="12">
        <v>0</v>
      </c>
    </row>
    <row r="453" spans="1:8" ht="38.25" customHeight="1" x14ac:dyDescent="0.25">
      <c r="B453" s="4" t="s">
        <v>315</v>
      </c>
      <c r="C453" s="12" t="s">
        <v>160</v>
      </c>
      <c r="D453" s="12">
        <v>1</v>
      </c>
      <c r="E453" s="12">
        <v>0</v>
      </c>
      <c r="F453" s="12">
        <v>0</v>
      </c>
      <c r="G453" s="12">
        <v>0</v>
      </c>
      <c r="H453" s="12">
        <v>0</v>
      </c>
    </row>
    <row r="454" spans="1:8" ht="44.25" customHeight="1" x14ac:dyDescent="0.25">
      <c r="B454" s="4" t="s">
        <v>505</v>
      </c>
      <c r="C454" s="12" t="s">
        <v>160</v>
      </c>
      <c r="D454" s="12">
        <v>1</v>
      </c>
      <c r="E454" s="12">
        <v>0</v>
      </c>
      <c r="F454" s="12">
        <v>0</v>
      </c>
      <c r="G454" s="12">
        <v>0</v>
      </c>
      <c r="H454" s="12">
        <v>0</v>
      </c>
    </row>
    <row r="455" spans="1:8" ht="41.25" customHeight="1" x14ac:dyDescent="0.25">
      <c r="B455" s="8" t="s">
        <v>314</v>
      </c>
      <c r="C455" s="12" t="s">
        <v>160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</row>
    <row r="456" spans="1:8" ht="42.75" customHeight="1" x14ac:dyDescent="0.25">
      <c r="B456" s="8" t="s">
        <v>313</v>
      </c>
      <c r="C456" s="12" t="s">
        <v>160</v>
      </c>
      <c r="D456" s="12">
        <v>0</v>
      </c>
      <c r="E456" s="12">
        <v>0</v>
      </c>
      <c r="F456" s="12">
        <v>0</v>
      </c>
      <c r="G456" s="12">
        <v>0</v>
      </c>
      <c r="H456" s="12">
        <v>0</v>
      </c>
    </row>
    <row r="457" spans="1:8" ht="40.5" customHeight="1" x14ac:dyDescent="0.25">
      <c r="B457" s="6" t="s">
        <v>506</v>
      </c>
      <c r="C457" s="12" t="s">
        <v>160</v>
      </c>
      <c r="D457" s="12">
        <v>1</v>
      </c>
      <c r="E457" s="12">
        <v>0</v>
      </c>
      <c r="F457" s="12">
        <v>0</v>
      </c>
      <c r="G457" s="12">
        <v>0</v>
      </c>
      <c r="H457" s="12">
        <v>0</v>
      </c>
    </row>
    <row r="458" spans="1:8" ht="38.25" x14ac:dyDescent="0.25">
      <c r="B458" s="6" t="s">
        <v>507</v>
      </c>
      <c r="C458" s="12" t="s">
        <v>160</v>
      </c>
      <c r="D458" s="12">
        <v>1</v>
      </c>
      <c r="E458" s="12">
        <v>0</v>
      </c>
      <c r="F458" s="12">
        <v>0</v>
      </c>
      <c r="G458" s="12">
        <v>0</v>
      </c>
      <c r="H458" s="12">
        <v>0</v>
      </c>
    </row>
    <row r="459" spans="1:8" ht="39.75" customHeight="1" x14ac:dyDescent="0.25">
      <c r="B459" s="6" t="s">
        <v>508</v>
      </c>
      <c r="C459" s="12" t="s">
        <v>160</v>
      </c>
      <c r="D459" s="12">
        <v>1</v>
      </c>
      <c r="E459" s="12">
        <v>0</v>
      </c>
      <c r="F459" s="12">
        <v>0</v>
      </c>
      <c r="G459" s="12">
        <v>0</v>
      </c>
      <c r="H459" s="12">
        <v>0</v>
      </c>
    </row>
    <row r="460" spans="1:8" ht="45" customHeight="1" x14ac:dyDescent="0.25">
      <c r="B460" s="6" t="s">
        <v>696</v>
      </c>
      <c r="C460" s="12" t="s">
        <v>160</v>
      </c>
      <c r="D460" s="12">
        <v>1</v>
      </c>
      <c r="E460" s="12">
        <v>0</v>
      </c>
      <c r="F460" s="12">
        <v>0</v>
      </c>
      <c r="G460" s="12">
        <v>0</v>
      </c>
      <c r="H460" s="12">
        <v>0</v>
      </c>
    </row>
    <row r="461" spans="1:8" ht="38.25" x14ac:dyDescent="0.25">
      <c r="B461" s="6" t="s">
        <v>710</v>
      </c>
      <c r="C461" s="12" t="s">
        <v>160</v>
      </c>
      <c r="D461" s="12">
        <v>0</v>
      </c>
      <c r="E461" s="12">
        <v>1</v>
      </c>
      <c r="F461" s="12">
        <v>0</v>
      </c>
      <c r="G461" s="12">
        <v>0</v>
      </c>
      <c r="H461" s="12">
        <v>0</v>
      </c>
    </row>
    <row r="462" spans="1:8" ht="38.25" x14ac:dyDescent="0.25">
      <c r="B462" s="6" t="s">
        <v>697</v>
      </c>
      <c r="C462" s="12" t="s">
        <v>160</v>
      </c>
      <c r="D462" s="12">
        <v>0</v>
      </c>
      <c r="E462" s="12">
        <v>1</v>
      </c>
      <c r="F462" s="12">
        <v>0</v>
      </c>
      <c r="G462" s="12">
        <v>0</v>
      </c>
      <c r="H462" s="12">
        <v>0</v>
      </c>
    </row>
    <row r="463" spans="1:8" ht="42.75" customHeight="1" x14ac:dyDescent="0.25">
      <c r="B463" s="8" t="s">
        <v>447</v>
      </c>
      <c r="C463" s="12" t="s">
        <v>160</v>
      </c>
      <c r="D463" s="12">
        <v>1</v>
      </c>
      <c r="E463" s="12">
        <v>0</v>
      </c>
      <c r="F463" s="12">
        <v>0</v>
      </c>
      <c r="G463" s="12">
        <v>0</v>
      </c>
      <c r="H463" s="12">
        <v>0</v>
      </c>
    </row>
    <row r="464" spans="1:8" ht="44.25" customHeight="1" x14ac:dyDescent="0.25">
      <c r="B464" s="8" t="s">
        <v>312</v>
      </c>
      <c r="C464" s="12" t="s">
        <v>160</v>
      </c>
      <c r="D464" s="12">
        <v>0</v>
      </c>
      <c r="E464" s="12">
        <v>0</v>
      </c>
      <c r="F464" s="12">
        <v>0</v>
      </c>
      <c r="G464" s="12">
        <v>0</v>
      </c>
      <c r="H464" s="12">
        <v>0</v>
      </c>
    </row>
    <row r="465" spans="1:8" ht="42.6" customHeight="1" x14ac:dyDescent="0.25">
      <c r="B465" s="8" t="s">
        <v>311</v>
      </c>
      <c r="C465" s="12" t="s">
        <v>160</v>
      </c>
      <c r="D465" s="12">
        <v>0</v>
      </c>
      <c r="E465" s="12">
        <v>0</v>
      </c>
      <c r="F465" s="12">
        <v>0</v>
      </c>
      <c r="G465" s="12">
        <v>0</v>
      </c>
      <c r="H465" s="12">
        <v>0</v>
      </c>
    </row>
    <row r="466" spans="1:8" ht="42.75" customHeight="1" x14ac:dyDescent="0.25">
      <c r="B466" s="8" t="s">
        <v>509</v>
      </c>
      <c r="C466" s="12" t="s">
        <v>160</v>
      </c>
      <c r="D466" s="12">
        <v>1</v>
      </c>
      <c r="E466" s="12">
        <v>0</v>
      </c>
      <c r="F466" s="12">
        <v>0</v>
      </c>
      <c r="G466" s="12">
        <v>0</v>
      </c>
      <c r="H466" s="12">
        <v>0</v>
      </c>
    </row>
    <row r="467" spans="1:8" ht="39" x14ac:dyDescent="0.25">
      <c r="B467" s="8" t="s">
        <v>510</v>
      </c>
      <c r="C467" s="12" t="s">
        <v>160</v>
      </c>
      <c r="D467" s="12">
        <v>1</v>
      </c>
      <c r="E467" s="12">
        <v>0</v>
      </c>
      <c r="F467" s="12">
        <v>0</v>
      </c>
      <c r="G467" s="12">
        <v>0</v>
      </c>
      <c r="H467" s="12">
        <v>0</v>
      </c>
    </row>
    <row r="468" spans="1:8" ht="45" customHeight="1" x14ac:dyDescent="0.25">
      <c r="B468" s="11" t="s">
        <v>310</v>
      </c>
      <c r="C468" s="12" t="s">
        <v>160</v>
      </c>
      <c r="D468" s="12">
        <v>0</v>
      </c>
      <c r="E468" s="12">
        <v>0</v>
      </c>
      <c r="F468" s="12">
        <v>0</v>
      </c>
      <c r="G468" s="12">
        <v>0</v>
      </c>
      <c r="H468" s="12">
        <v>0</v>
      </c>
    </row>
    <row r="469" spans="1:8" ht="42.75" customHeight="1" x14ac:dyDescent="0.25">
      <c r="B469" s="11" t="s">
        <v>309</v>
      </c>
      <c r="C469" s="12" t="s">
        <v>160</v>
      </c>
      <c r="D469" s="12">
        <v>0</v>
      </c>
      <c r="E469" s="12">
        <v>0</v>
      </c>
      <c r="F469" s="12">
        <v>0</v>
      </c>
      <c r="G469" s="12">
        <v>0</v>
      </c>
      <c r="H469" s="12">
        <v>0</v>
      </c>
    </row>
    <row r="470" spans="1:8" ht="72" customHeight="1" x14ac:dyDescent="0.25">
      <c r="B470" s="11" t="s">
        <v>448</v>
      </c>
      <c r="C470" s="12" t="s">
        <v>160</v>
      </c>
      <c r="D470" s="12">
        <v>1</v>
      </c>
      <c r="E470" s="12">
        <v>0</v>
      </c>
      <c r="F470" s="12">
        <v>0</v>
      </c>
      <c r="G470" s="12">
        <v>0</v>
      </c>
      <c r="H470" s="12">
        <v>0</v>
      </c>
    </row>
    <row r="471" spans="1:8" ht="54" customHeight="1" x14ac:dyDescent="0.25">
      <c r="B471" s="4" t="s">
        <v>308</v>
      </c>
      <c r="C471" s="12" t="s">
        <v>160</v>
      </c>
      <c r="D471" s="12">
        <v>1</v>
      </c>
      <c r="E471" s="12">
        <v>0</v>
      </c>
      <c r="F471" s="12">
        <v>0</v>
      </c>
      <c r="G471" s="12">
        <v>0</v>
      </c>
      <c r="H471" s="12">
        <v>0</v>
      </c>
    </row>
    <row r="472" spans="1:8" s="13" customFormat="1" ht="54.75" customHeight="1" x14ac:dyDescent="0.25">
      <c r="A472" s="14"/>
      <c r="B472" s="4" t="s">
        <v>747</v>
      </c>
      <c r="C472" s="12" t="s">
        <v>160</v>
      </c>
      <c r="D472" s="67">
        <v>0</v>
      </c>
      <c r="E472" s="67">
        <v>1</v>
      </c>
      <c r="F472" s="67">
        <v>0</v>
      </c>
      <c r="G472" s="67">
        <v>0</v>
      </c>
      <c r="H472" s="12">
        <v>0</v>
      </c>
    </row>
    <row r="473" spans="1:8" s="13" customFormat="1" ht="40.5" customHeight="1" x14ac:dyDescent="0.25">
      <c r="A473" s="14"/>
      <c r="B473" s="4" t="s">
        <v>698</v>
      </c>
      <c r="C473" s="12" t="s">
        <v>160</v>
      </c>
      <c r="D473" s="12">
        <v>0</v>
      </c>
      <c r="E473" s="12">
        <v>1</v>
      </c>
      <c r="F473" s="12">
        <v>0</v>
      </c>
      <c r="G473" s="12">
        <v>0</v>
      </c>
      <c r="H473" s="12">
        <v>0</v>
      </c>
    </row>
    <row r="474" spans="1:8" s="13" customFormat="1" ht="45" customHeight="1" x14ac:dyDescent="0.25">
      <c r="A474" s="14"/>
      <c r="B474" s="4" t="s">
        <v>749</v>
      </c>
      <c r="C474" s="12" t="s">
        <v>160</v>
      </c>
      <c r="D474" s="67">
        <v>0</v>
      </c>
      <c r="E474" s="67">
        <v>1</v>
      </c>
      <c r="F474" s="67">
        <v>0</v>
      </c>
      <c r="G474" s="67">
        <v>0</v>
      </c>
      <c r="H474" s="12">
        <v>0</v>
      </c>
    </row>
    <row r="475" spans="1:8" s="13" customFormat="1" ht="53.25" customHeight="1" x14ac:dyDescent="0.25">
      <c r="A475" s="14"/>
      <c r="B475" s="4" t="s">
        <v>750</v>
      </c>
      <c r="C475" s="12" t="s">
        <v>160</v>
      </c>
      <c r="D475" s="67">
        <v>0</v>
      </c>
      <c r="E475" s="67">
        <v>1</v>
      </c>
      <c r="F475" s="67">
        <v>0</v>
      </c>
      <c r="G475" s="67">
        <v>0</v>
      </c>
      <c r="H475" s="12">
        <v>0</v>
      </c>
    </row>
    <row r="476" spans="1:8" s="13" customFormat="1" ht="54.75" customHeight="1" x14ac:dyDescent="0.25">
      <c r="A476" s="14"/>
      <c r="B476" s="4" t="s">
        <v>511</v>
      </c>
      <c r="C476" s="12" t="s">
        <v>160</v>
      </c>
      <c r="D476" s="12">
        <v>1</v>
      </c>
      <c r="E476" s="12">
        <v>0</v>
      </c>
      <c r="F476" s="12">
        <v>0</v>
      </c>
      <c r="G476" s="12">
        <v>0</v>
      </c>
      <c r="H476" s="12">
        <v>0</v>
      </c>
    </row>
    <row r="477" spans="1:8" s="13" customFormat="1" ht="39" x14ac:dyDescent="0.25">
      <c r="A477" s="14"/>
      <c r="B477" s="4" t="s">
        <v>512</v>
      </c>
      <c r="C477" s="12" t="s">
        <v>160</v>
      </c>
      <c r="D477" s="12">
        <v>1</v>
      </c>
      <c r="E477" s="12">
        <v>0</v>
      </c>
      <c r="F477" s="12">
        <v>0</v>
      </c>
      <c r="G477" s="12">
        <v>0</v>
      </c>
      <c r="H477" s="12">
        <v>0</v>
      </c>
    </row>
    <row r="478" spans="1:8" s="13" customFormat="1" ht="42" customHeight="1" x14ac:dyDescent="0.25">
      <c r="A478" s="14"/>
      <c r="B478" s="4" t="s">
        <v>755</v>
      </c>
      <c r="C478" s="12" t="s">
        <v>160</v>
      </c>
      <c r="D478" s="67">
        <v>0</v>
      </c>
      <c r="E478" s="67">
        <v>1</v>
      </c>
      <c r="F478" s="67">
        <v>0</v>
      </c>
      <c r="G478" s="67">
        <v>0</v>
      </c>
      <c r="H478" s="12">
        <v>0</v>
      </c>
    </row>
    <row r="479" spans="1:8" s="13" customFormat="1" ht="42" customHeight="1" x14ac:dyDescent="0.25">
      <c r="A479" s="14"/>
      <c r="B479" s="4" t="s">
        <v>756</v>
      </c>
      <c r="C479" s="12" t="s">
        <v>160</v>
      </c>
      <c r="D479" s="67">
        <v>0</v>
      </c>
      <c r="E479" s="67">
        <v>1</v>
      </c>
      <c r="F479" s="67">
        <v>0</v>
      </c>
      <c r="G479" s="67">
        <v>0</v>
      </c>
      <c r="H479" s="12">
        <v>0</v>
      </c>
    </row>
    <row r="480" spans="1:8" ht="45" customHeight="1" x14ac:dyDescent="0.25">
      <c r="B480" s="4" t="s">
        <v>699</v>
      </c>
      <c r="C480" s="12" t="s">
        <v>160</v>
      </c>
      <c r="D480" s="12">
        <v>0</v>
      </c>
      <c r="E480" s="12">
        <v>1</v>
      </c>
      <c r="F480" s="12">
        <v>0</v>
      </c>
      <c r="G480" s="12">
        <v>0</v>
      </c>
      <c r="H480" s="12">
        <v>0</v>
      </c>
    </row>
    <row r="481" spans="1:8" ht="42" customHeight="1" x14ac:dyDescent="0.25">
      <c r="B481" s="4" t="s">
        <v>700</v>
      </c>
      <c r="C481" s="12" t="s">
        <v>160</v>
      </c>
      <c r="D481" s="12">
        <v>0</v>
      </c>
      <c r="E481" s="12">
        <v>1</v>
      </c>
      <c r="F481" s="12">
        <v>0</v>
      </c>
      <c r="G481" s="12">
        <v>0</v>
      </c>
      <c r="H481" s="12">
        <v>0</v>
      </c>
    </row>
    <row r="482" spans="1:8" ht="40.5" customHeight="1" x14ac:dyDescent="0.25">
      <c r="B482" s="8" t="s">
        <v>307</v>
      </c>
      <c r="C482" s="12" t="s">
        <v>160</v>
      </c>
      <c r="D482" s="12">
        <v>0</v>
      </c>
      <c r="E482" s="12">
        <v>0</v>
      </c>
      <c r="F482" s="12">
        <v>0</v>
      </c>
      <c r="G482" s="12">
        <v>0</v>
      </c>
      <c r="H482" s="12">
        <v>0</v>
      </c>
    </row>
    <row r="483" spans="1:8" ht="51.75" x14ac:dyDescent="0.25">
      <c r="B483" s="8" t="s">
        <v>306</v>
      </c>
      <c r="C483" s="12" t="s">
        <v>160</v>
      </c>
      <c r="D483" s="12">
        <v>1</v>
      </c>
      <c r="E483" s="12">
        <v>1</v>
      </c>
      <c r="F483" s="12">
        <v>0</v>
      </c>
      <c r="G483" s="12">
        <v>0</v>
      </c>
      <c r="H483" s="12">
        <v>0</v>
      </c>
    </row>
    <row r="484" spans="1:8" ht="51.75" x14ac:dyDescent="0.25">
      <c r="B484" s="4" t="s">
        <v>305</v>
      </c>
      <c r="C484" s="12" t="s">
        <v>160</v>
      </c>
      <c r="D484" s="12">
        <v>0</v>
      </c>
      <c r="E484" s="12">
        <v>1</v>
      </c>
      <c r="F484" s="12">
        <v>0</v>
      </c>
      <c r="G484" s="12">
        <v>0</v>
      </c>
      <c r="H484" s="12">
        <v>0</v>
      </c>
    </row>
    <row r="485" spans="1:8" ht="39" x14ac:dyDescent="0.25">
      <c r="B485" s="4" t="s">
        <v>304</v>
      </c>
      <c r="C485" s="12" t="s">
        <v>160</v>
      </c>
      <c r="D485" s="12">
        <v>1</v>
      </c>
      <c r="E485" s="12">
        <v>0</v>
      </c>
      <c r="F485" s="12">
        <v>0</v>
      </c>
      <c r="G485" s="12">
        <v>0</v>
      </c>
      <c r="H485" s="12">
        <v>0</v>
      </c>
    </row>
    <row r="486" spans="1:8" ht="51.75" x14ac:dyDescent="0.25">
      <c r="B486" s="4" t="s">
        <v>303</v>
      </c>
      <c r="C486" s="12" t="s">
        <v>160</v>
      </c>
      <c r="D486" s="12">
        <v>1</v>
      </c>
      <c r="E486" s="12">
        <v>0</v>
      </c>
      <c r="F486" s="12">
        <v>0</v>
      </c>
      <c r="G486" s="12">
        <v>0</v>
      </c>
      <c r="H486" s="12">
        <v>0</v>
      </c>
    </row>
    <row r="487" spans="1:8" ht="39" x14ac:dyDescent="0.25">
      <c r="B487" s="4" t="s">
        <v>299</v>
      </c>
      <c r="C487" s="12" t="s">
        <v>160</v>
      </c>
      <c r="D487" s="12">
        <v>0</v>
      </c>
      <c r="E487" s="12">
        <v>0</v>
      </c>
      <c r="F487" s="12">
        <v>0</v>
      </c>
      <c r="G487" s="12">
        <v>0</v>
      </c>
      <c r="H487" s="12">
        <v>0</v>
      </c>
    </row>
    <row r="488" spans="1:8" ht="39" x14ac:dyDescent="0.25">
      <c r="B488" s="4" t="s">
        <v>302</v>
      </c>
      <c r="C488" s="12" t="s">
        <v>160</v>
      </c>
      <c r="D488" s="12">
        <v>1</v>
      </c>
      <c r="E488" s="12">
        <v>0</v>
      </c>
      <c r="F488" s="12">
        <v>0</v>
      </c>
      <c r="G488" s="12">
        <v>0</v>
      </c>
      <c r="H488" s="12">
        <v>0</v>
      </c>
    </row>
    <row r="489" spans="1:8" ht="51.75" x14ac:dyDescent="0.25">
      <c r="B489" s="4" t="s">
        <v>471</v>
      </c>
      <c r="C489" s="12" t="s">
        <v>160</v>
      </c>
      <c r="D489" s="12">
        <v>1</v>
      </c>
      <c r="E489" s="12">
        <v>0</v>
      </c>
      <c r="F489" s="12">
        <v>0</v>
      </c>
      <c r="G489" s="12">
        <v>0</v>
      </c>
      <c r="H489" s="12">
        <v>0</v>
      </c>
    </row>
    <row r="490" spans="1:8" ht="51.75" x14ac:dyDescent="0.25">
      <c r="B490" s="4" t="s">
        <v>472</v>
      </c>
      <c r="C490" s="12" t="s">
        <v>160</v>
      </c>
      <c r="D490" s="12">
        <v>1</v>
      </c>
      <c r="E490" s="12">
        <v>0</v>
      </c>
      <c r="F490" s="12">
        <v>0</v>
      </c>
      <c r="G490" s="12">
        <v>0</v>
      </c>
      <c r="H490" s="12">
        <v>0</v>
      </c>
    </row>
    <row r="491" spans="1:8" ht="39" x14ac:dyDescent="0.25">
      <c r="B491" s="4" t="s">
        <v>473</v>
      </c>
      <c r="C491" s="12" t="s">
        <v>160</v>
      </c>
      <c r="D491" s="12">
        <v>1</v>
      </c>
      <c r="E491" s="12">
        <v>0</v>
      </c>
      <c r="F491" s="12">
        <v>0</v>
      </c>
      <c r="G491" s="12">
        <v>0</v>
      </c>
      <c r="H491" s="12">
        <v>0</v>
      </c>
    </row>
    <row r="492" spans="1:8" ht="51.75" x14ac:dyDescent="0.25">
      <c r="B492" s="4" t="s">
        <v>301</v>
      </c>
      <c r="C492" s="12" t="s">
        <v>160</v>
      </c>
      <c r="D492" s="12">
        <v>1</v>
      </c>
      <c r="E492" s="12">
        <v>0</v>
      </c>
      <c r="F492" s="12">
        <v>0</v>
      </c>
      <c r="G492" s="12">
        <v>0</v>
      </c>
      <c r="H492" s="12">
        <v>0</v>
      </c>
    </row>
    <row r="493" spans="1:8" ht="39" x14ac:dyDescent="0.25">
      <c r="B493" s="4" t="s">
        <v>300</v>
      </c>
      <c r="C493" s="12" t="s">
        <v>160</v>
      </c>
      <c r="D493" s="12">
        <v>0</v>
      </c>
      <c r="E493" s="12">
        <v>1</v>
      </c>
      <c r="F493" s="12">
        <v>0</v>
      </c>
      <c r="G493" s="12">
        <v>0</v>
      </c>
      <c r="H493" s="12">
        <v>0</v>
      </c>
    </row>
    <row r="494" spans="1:8" s="22" customFormat="1" ht="40.5" customHeight="1" x14ac:dyDescent="0.25">
      <c r="A494" s="14"/>
      <c r="B494" s="4" t="s">
        <v>701</v>
      </c>
      <c r="C494" s="12" t="s">
        <v>160</v>
      </c>
      <c r="D494" s="12">
        <v>0</v>
      </c>
      <c r="E494" s="12">
        <v>1</v>
      </c>
      <c r="F494" s="12">
        <v>0</v>
      </c>
      <c r="G494" s="12">
        <v>0</v>
      </c>
      <c r="H494" s="12">
        <v>0</v>
      </c>
    </row>
    <row r="495" spans="1:8" ht="53.25" customHeight="1" x14ac:dyDescent="0.25">
      <c r="B495" s="4" t="s">
        <v>702</v>
      </c>
      <c r="C495" s="12" t="s">
        <v>160</v>
      </c>
      <c r="D495" s="12">
        <v>0</v>
      </c>
      <c r="E495" s="12">
        <v>1</v>
      </c>
      <c r="F495" s="12">
        <v>0</v>
      </c>
      <c r="G495" s="12">
        <v>0</v>
      </c>
      <c r="H495" s="12">
        <v>0</v>
      </c>
    </row>
    <row r="496" spans="1:8" ht="41.25" customHeight="1" x14ac:dyDescent="0.25">
      <c r="B496" s="4" t="s">
        <v>703</v>
      </c>
      <c r="C496" s="12" t="s">
        <v>160</v>
      </c>
      <c r="D496" s="12">
        <v>0</v>
      </c>
      <c r="E496" s="12">
        <v>1</v>
      </c>
      <c r="F496" s="12">
        <v>0</v>
      </c>
      <c r="G496" s="12">
        <v>0</v>
      </c>
      <c r="H496" s="12">
        <v>0</v>
      </c>
    </row>
    <row r="497" spans="1:8" s="13" customFormat="1" ht="53.25" customHeight="1" x14ac:dyDescent="0.25">
      <c r="A497" s="14"/>
      <c r="B497" s="4" t="s">
        <v>759</v>
      </c>
      <c r="C497" s="12" t="s">
        <v>160</v>
      </c>
      <c r="D497" s="67">
        <v>0</v>
      </c>
      <c r="E497" s="67">
        <v>1</v>
      </c>
      <c r="F497" s="67">
        <v>0</v>
      </c>
      <c r="G497" s="67">
        <v>0</v>
      </c>
      <c r="H497" s="12">
        <v>0</v>
      </c>
    </row>
    <row r="498" spans="1:8" s="13" customFormat="1" ht="51.75" customHeight="1" x14ac:dyDescent="0.25">
      <c r="A498" s="14"/>
      <c r="B498" s="4" t="s">
        <v>760</v>
      </c>
      <c r="C498" s="12" t="s">
        <v>160</v>
      </c>
      <c r="D498" s="67">
        <v>0</v>
      </c>
      <c r="E498" s="67">
        <v>1</v>
      </c>
      <c r="F498" s="67">
        <v>0</v>
      </c>
      <c r="G498" s="67">
        <v>0</v>
      </c>
      <c r="H498" s="12">
        <v>0</v>
      </c>
    </row>
    <row r="499" spans="1:8" ht="55.9" customHeight="1" x14ac:dyDescent="0.25">
      <c r="B499" s="4" t="s">
        <v>298</v>
      </c>
      <c r="C499" s="12" t="s">
        <v>160</v>
      </c>
      <c r="D499" s="12">
        <v>1</v>
      </c>
      <c r="E499" s="12">
        <v>0</v>
      </c>
      <c r="F499" s="12">
        <v>0</v>
      </c>
      <c r="G499" s="12">
        <v>0</v>
      </c>
      <c r="H499" s="12">
        <v>0</v>
      </c>
    </row>
    <row r="500" spans="1:8" ht="51.75" x14ac:dyDescent="0.25">
      <c r="B500" s="4" t="s">
        <v>297</v>
      </c>
      <c r="C500" s="12" t="s">
        <v>160</v>
      </c>
      <c r="D500" s="12">
        <v>1</v>
      </c>
      <c r="E500" s="12">
        <v>0</v>
      </c>
      <c r="F500" s="12">
        <v>0</v>
      </c>
      <c r="G500" s="12">
        <v>0</v>
      </c>
      <c r="H500" s="12">
        <v>0</v>
      </c>
    </row>
    <row r="501" spans="1:8" ht="39" x14ac:dyDescent="0.25">
      <c r="B501" s="4" t="s">
        <v>296</v>
      </c>
      <c r="C501" s="12" t="s">
        <v>160</v>
      </c>
      <c r="D501" s="12">
        <v>0</v>
      </c>
      <c r="E501" s="12">
        <v>0</v>
      </c>
      <c r="F501" s="12">
        <v>0</v>
      </c>
      <c r="G501" s="12">
        <v>0</v>
      </c>
      <c r="H501" s="12">
        <v>0</v>
      </c>
    </row>
    <row r="502" spans="1:8" ht="76.5" x14ac:dyDescent="0.25">
      <c r="B502" s="9" t="s">
        <v>227</v>
      </c>
      <c r="C502" s="12" t="s">
        <v>160</v>
      </c>
      <c r="D502" s="12">
        <v>1</v>
      </c>
      <c r="E502" s="12">
        <v>0</v>
      </c>
      <c r="F502" s="12">
        <v>0</v>
      </c>
      <c r="G502" s="12">
        <v>0</v>
      </c>
      <c r="H502" s="12">
        <v>0</v>
      </c>
    </row>
    <row r="503" spans="1:8" ht="82.5" customHeight="1" x14ac:dyDescent="0.25">
      <c r="B503" s="9" t="s">
        <v>227</v>
      </c>
      <c r="C503" s="12" t="s">
        <v>160</v>
      </c>
      <c r="D503" s="12">
        <v>1</v>
      </c>
      <c r="E503" s="12">
        <v>0</v>
      </c>
      <c r="F503" s="12">
        <v>0</v>
      </c>
      <c r="G503" s="12">
        <v>0</v>
      </c>
      <c r="H503" s="12">
        <v>0</v>
      </c>
    </row>
    <row r="504" spans="1:8" ht="45" customHeight="1" x14ac:dyDescent="0.25">
      <c r="B504" s="9" t="s">
        <v>449</v>
      </c>
      <c r="C504" s="12" t="s">
        <v>160</v>
      </c>
      <c r="D504" s="12">
        <v>1</v>
      </c>
      <c r="E504" s="12">
        <v>1</v>
      </c>
      <c r="F504" s="12">
        <v>0</v>
      </c>
      <c r="G504" s="12">
        <v>0</v>
      </c>
      <c r="H504" s="12">
        <v>0</v>
      </c>
    </row>
    <row r="505" spans="1:8" ht="51" x14ac:dyDescent="0.25">
      <c r="B505" s="9" t="s">
        <v>475</v>
      </c>
      <c r="C505" s="12" t="s">
        <v>160</v>
      </c>
      <c r="D505" s="12">
        <v>1</v>
      </c>
      <c r="E505" s="12">
        <v>1</v>
      </c>
      <c r="F505" s="12">
        <v>0</v>
      </c>
      <c r="G505" s="12">
        <v>0</v>
      </c>
      <c r="H505" s="12">
        <v>0</v>
      </c>
    </row>
    <row r="506" spans="1:8" ht="56.25" customHeight="1" x14ac:dyDescent="0.25">
      <c r="B506" s="4" t="s">
        <v>295</v>
      </c>
      <c r="C506" s="12" t="s">
        <v>160</v>
      </c>
      <c r="D506" s="12">
        <v>0</v>
      </c>
      <c r="E506" s="12">
        <v>0</v>
      </c>
      <c r="F506" s="12">
        <v>0</v>
      </c>
      <c r="G506" s="12">
        <v>0</v>
      </c>
      <c r="H506" s="12">
        <v>0</v>
      </c>
    </row>
    <row r="507" spans="1:8" ht="51.75" x14ac:dyDescent="0.25">
      <c r="B507" s="8" t="s">
        <v>294</v>
      </c>
      <c r="C507" s="12" t="s">
        <v>160</v>
      </c>
      <c r="D507" s="12">
        <v>0</v>
      </c>
      <c r="E507" s="12">
        <v>1</v>
      </c>
      <c r="F507" s="12">
        <v>0</v>
      </c>
      <c r="G507" s="12">
        <v>0</v>
      </c>
      <c r="H507" s="12">
        <v>0</v>
      </c>
    </row>
    <row r="508" spans="1:8" ht="41.25" customHeight="1" x14ac:dyDescent="0.25">
      <c r="B508" s="8" t="s">
        <v>513</v>
      </c>
      <c r="C508" s="12" t="s">
        <v>160</v>
      </c>
      <c r="D508" s="12">
        <v>1</v>
      </c>
      <c r="E508" s="12">
        <v>0</v>
      </c>
      <c r="F508" s="12">
        <v>0</v>
      </c>
      <c r="G508" s="12">
        <v>0</v>
      </c>
      <c r="H508" s="12">
        <v>0</v>
      </c>
    </row>
    <row r="509" spans="1:8" ht="29.25" customHeight="1" x14ac:dyDescent="0.25">
      <c r="B509" s="8" t="s">
        <v>293</v>
      </c>
      <c r="C509" s="12" t="s">
        <v>160</v>
      </c>
      <c r="D509" s="12">
        <v>0</v>
      </c>
      <c r="E509" s="12">
        <v>0</v>
      </c>
      <c r="F509" s="12">
        <v>0</v>
      </c>
      <c r="G509" s="12">
        <v>0</v>
      </c>
      <c r="H509" s="12">
        <v>0</v>
      </c>
    </row>
    <row r="510" spans="1:8" ht="30" customHeight="1" x14ac:dyDescent="0.25">
      <c r="B510" s="4" t="s">
        <v>292</v>
      </c>
      <c r="C510" s="12" t="s">
        <v>160</v>
      </c>
      <c r="D510" s="12">
        <v>0</v>
      </c>
      <c r="E510" s="12">
        <v>0</v>
      </c>
      <c r="F510" s="12">
        <v>0</v>
      </c>
      <c r="G510" s="12">
        <v>0</v>
      </c>
      <c r="H510" s="12">
        <v>0</v>
      </c>
    </row>
    <row r="511" spans="1:8" ht="39" x14ac:dyDescent="0.25">
      <c r="B511" s="4" t="s">
        <v>291</v>
      </c>
      <c r="C511" s="12" t="s">
        <v>160</v>
      </c>
      <c r="D511" s="12">
        <v>0</v>
      </c>
      <c r="E511" s="12">
        <v>0</v>
      </c>
      <c r="F511" s="12">
        <v>0</v>
      </c>
      <c r="G511" s="12">
        <v>0</v>
      </c>
      <c r="H511" s="12">
        <v>0</v>
      </c>
    </row>
    <row r="512" spans="1:8" ht="30" customHeight="1" x14ac:dyDescent="0.25">
      <c r="B512" s="4" t="s">
        <v>267</v>
      </c>
      <c r="C512" s="12" t="s">
        <v>160</v>
      </c>
      <c r="D512" s="12">
        <v>1</v>
      </c>
      <c r="E512" s="12">
        <v>0</v>
      </c>
      <c r="F512" s="12">
        <v>0</v>
      </c>
      <c r="G512" s="12">
        <v>0</v>
      </c>
      <c r="H512" s="12">
        <v>0</v>
      </c>
    </row>
    <row r="513" spans="2:8" ht="41.25" customHeight="1" x14ac:dyDescent="0.25">
      <c r="B513" s="4" t="s">
        <v>546</v>
      </c>
      <c r="C513" s="12" t="s">
        <v>160</v>
      </c>
      <c r="D513" s="12">
        <v>1</v>
      </c>
      <c r="E513" s="12">
        <v>0</v>
      </c>
      <c r="F513" s="12">
        <v>0</v>
      </c>
      <c r="G513" s="12">
        <v>0</v>
      </c>
      <c r="H513" s="12">
        <v>0</v>
      </c>
    </row>
    <row r="514" spans="2:8" ht="39" x14ac:dyDescent="0.25">
      <c r="B514" s="4" t="s">
        <v>547</v>
      </c>
      <c r="C514" s="12" t="s">
        <v>160</v>
      </c>
      <c r="D514" s="12">
        <v>1</v>
      </c>
      <c r="E514" s="12">
        <v>0</v>
      </c>
      <c r="F514" s="12">
        <v>0</v>
      </c>
      <c r="G514" s="12">
        <v>0</v>
      </c>
      <c r="H514" s="12">
        <v>0</v>
      </c>
    </row>
    <row r="515" spans="2:8" ht="45" customHeight="1" x14ac:dyDescent="0.25">
      <c r="B515" s="4" t="s">
        <v>548</v>
      </c>
      <c r="C515" s="12" t="s">
        <v>160</v>
      </c>
      <c r="D515" s="12">
        <v>1</v>
      </c>
      <c r="E515" s="12">
        <v>0</v>
      </c>
      <c r="F515" s="12">
        <v>0</v>
      </c>
      <c r="G515" s="12">
        <v>0</v>
      </c>
      <c r="H515" s="12">
        <v>0</v>
      </c>
    </row>
    <row r="516" spans="2:8" ht="40.5" customHeight="1" x14ac:dyDescent="0.25">
      <c r="B516" s="4" t="s">
        <v>549</v>
      </c>
      <c r="C516" s="12" t="s">
        <v>160</v>
      </c>
      <c r="D516" s="12">
        <v>1</v>
      </c>
      <c r="E516" s="12">
        <v>0</v>
      </c>
      <c r="F516" s="12">
        <v>0</v>
      </c>
      <c r="G516" s="12">
        <v>0</v>
      </c>
      <c r="H516" s="12">
        <v>0</v>
      </c>
    </row>
    <row r="517" spans="2:8" ht="41.25" customHeight="1" x14ac:dyDescent="0.25">
      <c r="B517" s="4" t="s">
        <v>550</v>
      </c>
      <c r="C517" s="12" t="s">
        <v>160</v>
      </c>
      <c r="D517" s="12">
        <v>1</v>
      </c>
      <c r="E517" s="12">
        <v>0</v>
      </c>
      <c r="F517" s="12">
        <v>0</v>
      </c>
      <c r="G517" s="12">
        <v>0</v>
      </c>
      <c r="H517" s="12">
        <v>0</v>
      </c>
    </row>
    <row r="518" spans="2:8" ht="30.75" customHeight="1" x14ac:dyDescent="0.25">
      <c r="B518" s="4" t="s">
        <v>551</v>
      </c>
      <c r="C518" s="12" t="s">
        <v>160</v>
      </c>
      <c r="D518" s="12">
        <v>1</v>
      </c>
      <c r="E518" s="12">
        <v>0</v>
      </c>
      <c r="F518" s="12">
        <v>0</v>
      </c>
      <c r="G518" s="12">
        <v>0</v>
      </c>
      <c r="H518" s="12">
        <v>0</v>
      </c>
    </row>
    <row r="519" spans="2:8" ht="29.25" customHeight="1" x14ac:dyDescent="0.25">
      <c r="B519" s="4" t="s">
        <v>481</v>
      </c>
      <c r="C519" s="12" t="s">
        <v>160</v>
      </c>
      <c r="D519" s="12">
        <v>1</v>
      </c>
      <c r="E519" s="12">
        <v>0</v>
      </c>
      <c r="F519" s="12">
        <v>0</v>
      </c>
      <c r="G519" s="12">
        <v>0</v>
      </c>
      <c r="H519" s="12">
        <v>0</v>
      </c>
    </row>
    <row r="520" spans="2:8" ht="30.75" customHeight="1" x14ac:dyDescent="0.25">
      <c r="B520" s="4" t="s">
        <v>480</v>
      </c>
      <c r="C520" s="12" t="s">
        <v>160</v>
      </c>
      <c r="D520" s="12">
        <v>1</v>
      </c>
      <c r="E520" s="12">
        <v>0</v>
      </c>
      <c r="F520" s="12">
        <v>0</v>
      </c>
      <c r="G520" s="12">
        <v>0</v>
      </c>
      <c r="H520" s="12">
        <v>0</v>
      </c>
    </row>
    <row r="521" spans="2:8" ht="42" customHeight="1" x14ac:dyDescent="0.25">
      <c r="B521" s="4" t="s">
        <v>704</v>
      </c>
      <c r="C521" s="12" t="s">
        <v>160</v>
      </c>
      <c r="D521" s="12">
        <v>0</v>
      </c>
      <c r="E521" s="12">
        <v>1</v>
      </c>
      <c r="F521" s="12">
        <v>0</v>
      </c>
      <c r="G521" s="12">
        <v>0</v>
      </c>
      <c r="H521" s="12">
        <v>0</v>
      </c>
    </row>
    <row r="522" spans="2:8" ht="26.25" x14ac:dyDescent="0.25">
      <c r="B522" s="4" t="s">
        <v>705</v>
      </c>
      <c r="C522" s="12" t="s">
        <v>160</v>
      </c>
      <c r="D522" s="12">
        <v>0</v>
      </c>
      <c r="E522" s="12">
        <v>1</v>
      </c>
      <c r="F522" s="12">
        <v>0</v>
      </c>
      <c r="G522" s="12">
        <v>0</v>
      </c>
      <c r="H522" s="12">
        <v>0</v>
      </c>
    </row>
    <row r="523" spans="2:8" ht="26.25" x14ac:dyDescent="0.25">
      <c r="B523" s="4" t="s">
        <v>706</v>
      </c>
      <c r="C523" s="12" t="s">
        <v>160</v>
      </c>
      <c r="D523" s="12">
        <v>0</v>
      </c>
      <c r="E523" s="12">
        <v>1</v>
      </c>
      <c r="F523" s="12">
        <v>0</v>
      </c>
      <c r="G523" s="12">
        <v>0</v>
      </c>
      <c r="H523" s="12">
        <v>0</v>
      </c>
    </row>
    <row r="524" spans="2:8" ht="41.25" customHeight="1" x14ac:dyDescent="0.25">
      <c r="B524" s="4" t="s">
        <v>707</v>
      </c>
      <c r="C524" s="12" t="s">
        <v>160</v>
      </c>
      <c r="D524" s="12">
        <v>0</v>
      </c>
      <c r="E524" s="12">
        <v>1</v>
      </c>
      <c r="F524" s="12">
        <v>0</v>
      </c>
      <c r="G524" s="12">
        <v>0</v>
      </c>
      <c r="H524" s="12">
        <v>0</v>
      </c>
    </row>
    <row r="525" spans="2:8" ht="26.25" x14ac:dyDescent="0.25">
      <c r="B525" s="4" t="s">
        <v>708</v>
      </c>
      <c r="C525" s="12" t="s">
        <v>160</v>
      </c>
      <c r="D525" s="12">
        <v>0</v>
      </c>
      <c r="E525" s="12">
        <v>1</v>
      </c>
      <c r="F525" s="12">
        <v>0</v>
      </c>
      <c r="G525" s="12">
        <v>0</v>
      </c>
      <c r="H525" s="12">
        <v>0</v>
      </c>
    </row>
    <row r="526" spans="2:8" ht="39" x14ac:dyDescent="0.25">
      <c r="B526" s="4" t="s">
        <v>709</v>
      </c>
      <c r="C526" s="12" t="s">
        <v>160</v>
      </c>
      <c r="D526" s="12">
        <v>0</v>
      </c>
      <c r="E526" s="12">
        <v>1</v>
      </c>
      <c r="F526" s="12">
        <v>0</v>
      </c>
      <c r="G526" s="12">
        <v>0</v>
      </c>
      <c r="H526" s="12">
        <v>0</v>
      </c>
    </row>
    <row r="527" spans="2:8" ht="29.45" customHeight="1" x14ac:dyDescent="0.25">
      <c r="B527" s="23" t="s">
        <v>161</v>
      </c>
      <c r="C527" s="54" t="s">
        <v>163</v>
      </c>
      <c r="D527" s="53">
        <f>SUM(D531:D662)-D551-D595</f>
        <v>255.3</v>
      </c>
      <c r="E527" s="53">
        <f t="shared" ref="E527:G527" si="5">SUM(E531:E662)-E551-E595</f>
        <v>220.1</v>
      </c>
      <c r="F527" s="53">
        <f t="shared" si="5"/>
        <v>152.99999999999997</v>
      </c>
      <c r="G527" s="53">
        <f t="shared" si="5"/>
        <v>150.6</v>
      </c>
      <c r="H527" s="12">
        <v>0</v>
      </c>
    </row>
    <row r="528" spans="2:8" ht="18" customHeight="1" x14ac:dyDescent="0.25">
      <c r="B528" s="10" t="s">
        <v>164</v>
      </c>
      <c r="C528" s="54" t="s">
        <v>160</v>
      </c>
      <c r="D528" s="66">
        <v>0</v>
      </c>
      <c r="E528" s="66">
        <v>0</v>
      </c>
      <c r="F528" s="66">
        <v>1</v>
      </c>
      <c r="G528" s="66">
        <v>0</v>
      </c>
      <c r="H528" s="12">
        <v>0</v>
      </c>
    </row>
    <row r="529" spans="2:9" ht="18" customHeight="1" x14ac:dyDescent="0.25">
      <c r="B529" s="10" t="s">
        <v>729</v>
      </c>
      <c r="C529" s="54" t="s">
        <v>160</v>
      </c>
      <c r="D529" s="66">
        <v>0</v>
      </c>
      <c r="E529" s="66">
        <v>0</v>
      </c>
      <c r="F529" s="66">
        <v>0</v>
      </c>
      <c r="G529" s="66">
        <v>0</v>
      </c>
      <c r="H529" s="12">
        <v>0</v>
      </c>
    </row>
    <row r="530" spans="2:9" ht="17.25" customHeight="1" x14ac:dyDescent="0.25">
      <c r="B530" s="10" t="s">
        <v>730</v>
      </c>
      <c r="C530" s="54" t="s">
        <v>160</v>
      </c>
      <c r="D530" s="66">
        <v>0</v>
      </c>
      <c r="E530" s="66">
        <v>0</v>
      </c>
      <c r="F530" s="66">
        <v>0</v>
      </c>
      <c r="G530" s="66">
        <v>0</v>
      </c>
      <c r="H530" s="12">
        <v>0</v>
      </c>
      <c r="I530" t="s">
        <v>734</v>
      </c>
    </row>
    <row r="531" spans="2:9" ht="43.15" customHeight="1" x14ac:dyDescent="0.25">
      <c r="B531" s="4" t="s">
        <v>167</v>
      </c>
      <c r="C531" s="12" t="s">
        <v>163</v>
      </c>
      <c r="D531" s="12">
        <v>0</v>
      </c>
      <c r="E531" s="12">
        <v>0</v>
      </c>
      <c r="F531" s="12">
        <v>0</v>
      </c>
      <c r="G531" s="12">
        <v>0</v>
      </c>
      <c r="H531" s="12">
        <v>0</v>
      </c>
    </row>
    <row r="532" spans="2:9" ht="42" customHeight="1" x14ac:dyDescent="0.25">
      <c r="B532" s="4" t="s">
        <v>168</v>
      </c>
      <c r="C532" s="12" t="s">
        <v>163</v>
      </c>
      <c r="D532" s="12">
        <v>0</v>
      </c>
      <c r="E532" s="12">
        <v>0</v>
      </c>
      <c r="F532" s="12">
        <v>0</v>
      </c>
      <c r="G532" s="12">
        <v>0</v>
      </c>
      <c r="H532" s="12">
        <v>0</v>
      </c>
    </row>
    <row r="533" spans="2:9" ht="40.15" customHeight="1" x14ac:dyDescent="0.25">
      <c r="B533" s="4" t="s">
        <v>170</v>
      </c>
      <c r="C533" s="12" t="s">
        <v>163</v>
      </c>
      <c r="D533" s="12">
        <v>9</v>
      </c>
      <c r="E533" s="12">
        <v>2.6</v>
      </c>
      <c r="F533" s="12">
        <v>0</v>
      </c>
      <c r="G533" s="12">
        <v>0</v>
      </c>
      <c r="H533" s="12">
        <v>0</v>
      </c>
    </row>
    <row r="534" spans="2:9" ht="43.5" customHeight="1" x14ac:dyDescent="0.25">
      <c r="B534" s="4" t="s">
        <v>171</v>
      </c>
      <c r="C534" s="12" t="s">
        <v>163</v>
      </c>
      <c r="D534" s="12">
        <v>0.7</v>
      </c>
      <c r="E534" s="12">
        <v>3</v>
      </c>
      <c r="F534" s="12">
        <v>0</v>
      </c>
      <c r="G534" s="12">
        <v>0</v>
      </c>
      <c r="H534" s="12">
        <v>0</v>
      </c>
    </row>
    <row r="535" spans="2:9" ht="43.9" customHeight="1" x14ac:dyDescent="0.25">
      <c r="B535" s="4" t="s">
        <v>172</v>
      </c>
      <c r="C535" s="12" t="s">
        <v>163</v>
      </c>
      <c r="D535" s="12">
        <v>1</v>
      </c>
      <c r="E535" s="12">
        <v>6</v>
      </c>
      <c r="F535" s="12">
        <v>0</v>
      </c>
      <c r="G535" s="12">
        <v>0</v>
      </c>
      <c r="H535" s="12">
        <v>0</v>
      </c>
    </row>
    <row r="536" spans="2:9" ht="26.25" x14ac:dyDescent="0.25">
      <c r="B536" s="4" t="s">
        <v>173</v>
      </c>
      <c r="C536" s="12" t="s">
        <v>163</v>
      </c>
      <c r="D536" s="12">
        <v>0</v>
      </c>
      <c r="E536" s="12">
        <v>0</v>
      </c>
      <c r="F536" s="12">
        <v>3.4</v>
      </c>
      <c r="G536" s="12">
        <v>3.4</v>
      </c>
      <c r="H536" s="12">
        <v>0</v>
      </c>
    </row>
    <row r="537" spans="2:9" ht="43.5" customHeight="1" x14ac:dyDescent="0.25">
      <c r="B537" s="4" t="s">
        <v>174</v>
      </c>
      <c r="C537" s="12" t="s">
        <v>163</v>
      </c>
      <c r="D537" s="12">
        <v>0</v>
      </c>
      <c r="E537" s="12">
        <v>0</v>
      </c>
      <c r="F537" s="12">
        <v>2</v>
      </c>
      <c r="G537" s="12">
        <v>5.5</v>
      </c>
      <c r="H537" s="12">
        <v>0</v>
      </c>
    </row>
    <row r="538" spans="2:9" ht="39" x14ac:dyDescent="0.25">
      <c r="B538" s="4" t="s">
        <v>465</v>
      </c>
      <c r="C538" s="12" t="s">
        <v>163</v>
      </c>
      <c r="D538" s="12">
        <v>0</v>
      </c>
      <c r="E538" s="12">
        <v>0</v>
      </c>
      <c r="F538" s="12">
        <v>0</v>
      </c>
      <c r="G538" s="12">
        <v>0</v>
      </c>
      <c r="H538" s="12">
        <v>0</v>
      </c>
      <c r="I538" s="44" t="s">
        <v>655</v>
      </c>
    </row>
    <row r="539" spans="2:9" ht="39" x14ac:dyDescent="0.25">
      <c r="B539" s="4" t="s">
        <v>175</v>
      </c>
      <c r="C539" s="12" t="s">
        <v>163</v>
      </c>
      <c r="D539" s="12">
        <v>0</v>
      </c>
      <c r="E539" s="12">
        <v>0</v>
      </c>
      <c r="F539" s="12">
        <v>0</v>
      </c>
      <c r="G539" s="12">
        <v>0</v>
      </c>
      <c r="H539" s="12">
        <v>0</v>
      </c>
    </row>
    <row r="540" spans="2:9" ht="42.75" customHeight="1" x14ac:dyDescent="0.25">
      <c r="B540" s="4" t="s">
        <v>176</v>
      </c>
      <c r="C540" s="12" t="s">
        <v>163</v>
      </c>
      <c r="D540" s="12">
        <v>0</v>
      </c>
      <c r="E540" s="12">
        <v>0</v>
      </c>
      <c r="F540" s="12">
        <v>0</v>
      </c>
      <c r="G540" s="12">
        <v>0</v>
      </c>
      <c r="H540" s="12">
        <v>0</v>
      </c>
    </row>
    <row r="541" spans="2:9" ht="32.25" customHeight="1" x14ac:dyDescent="0.25">
      <c r="B541" s="4" t="s">
        <v>178</v>
      </c>
      <c r="C541" s="12" t="s">
        <v>163</v>
      </c>
      <c r="D541" s="12">
        <v>12.6</v>
      </c>
      <c r="E541" s="12">
        <v>0</v>
      </c>
      <c r="F541" s="12">
        <v>0</v>
      </c>
      <c r="G541" s="12">
        <v>0</v>
      </c>
      <c r="H541" s="12">
        <v>0</v>
      </c>
    </row>
    <row r="542" spans="2:9" ht="42.75" customHeight="1" x14ac:dyDescent="0.25">
      <c r="B542" s="4" t="s">
        <v>179</v>
      </c>
      <c r="C542" s="12" t="s">
        <v>163</v>
      </c>
      <c r="D542" s="12">
        <v>17.399999999999999</v>
      </c>
      <c r="E542" s="12">
        <v>0</v>
      </c>
      <c r="F542" s="12">
        <v>0</v>
      </c>
      <c r="G542" s="12">
        <v>0</v>
      </c>
      <c r="H542" s="12">
        <v>0</v>
      </c>
    </row>
    <row r="543" spans="2:9" ht="39" x14ac:dyDescent="0.25">
      <c r="B543" s="4" t="s">
        <v>181</v>
      </c>
      <c r="C543" s="12" t="s">
        <v>163</v>
      </c>
      <c r="D543" s="12">
        <v>0</v>
      </c>
      <c r="E543" s="12">
        <v>0</v>
      </c>
      <c r="F543" s="12">
        <v>0</v>
      </c>
      <c r="G543" s="12">
        <v>8.1999999999999993</v>
      </c>
      <c r="H543" s="12">
        <v>0</v>
      </c>
    </row>
    <row r="544" spans="2:9" ht="39" x14ac:dyDescent="0.25">
      <c r="B544" s="4" t="s">
        <v>182</v>
      </c>
      <c r="C544" s="12" t="s">
        <v>163</v>
      </c>
      <c r="D544" s="12">
        <v>0</v>
      </c>
      <c r="E544" s="12">
        <v>0</v>
      </c>
      <c r="F544" s="12">
        <v>0</v>
      </c>
      <c r="G544" s="12">
        <v>10.8</v>
      </c>
      <c r="H544" s="12">
        <v>0</v>
      </c>
    </row>
    <row r="545" spans="2:9" ht="39" x14ac:dyDescent="0.25">
      <c r="B545" s="4" t="s">
        <v>674</v>
      </c>
      <c r="C545" s="12" t="s">
        <v>163</v>
      </c>
      <c r="D545" s="12">
        <v>0</v>
      </c>
      <c r="E545" s="12">
        <v>0</v>
      </c>
      <c r="F545" s="12">
        <v>0</v>
      </c>
      <c r="G545" s="12">
        <v>0</v>
      </c>
      <c r="H545" s="12">
        <v>0</v>
      </c>
      <c r="I545" s="44" t="s">
        <v>655</v>
      </c>
    </row>
    <row r="546" spans="2:9" ht="39" x14ac:dyDescent="0.25">
      <c r="B546" s="4" t="s">
        <v>183</v>
      </c>
      <c r="C546" s="12" t="s">
        <v>163</v>
      </c>
      <c r="D546" s="12">
        <v>0</v>
      </c>
      <c r="E546" s="12">
        <v>0</v>
      </c>
      <c r="F546" s="12">
        <v>0</v>
      </c>
      <c r="G546" s="12">
        <v>0</v>
      </c>
      <c r="H546" s="12">
        <v>0</v>
      </c>
    </row>
    <row r="547" spans="2:9" ht="30" customHeight="1" x14ac:dyDescent="0.25">
      <c r="B547" s="4" t="s">
        <v>184</v>
      </c>
      <c r="C547" s="12" t="s">
        <v>163</v>
      </c>
      <c r="D547" s="12">
        <v>0</v>
      </c>
      <c r="E547" s="12">
        <v>0</v>
      </c>
      <c r="F547" s="12">
        <v>0</v>
      </c>
      <c r="G547" s="12">
        <v>0</v>
      </c>
      <c r="H547" s="12">
        <v>0</v>
      </c>
    </row>
    <row r="548" spans="2:9" ht="39" x14ac:dyDescent="0.25">
      <c r="B548" s="4" t="s">
        <v>185</v>
      </c>
      <c r="C548" s="12" t="s">
        <v>163</v>
      </c>
      <c r="D548" s="12">
        <v>0</v>
      </c>
      <c r="E548" s="12">
        <v>0</v>
      </c>
      <c r="F548" s="12">
        <v>0</v>
      </c>
      <c r="G548" s="12">
        <v>0</v>
      </c>
      <c r="H548" s="12">
        <v>0</v>
      </c>
    </row>
    <row r="549" spans="2:9" ht="39" x14ac:dyDescent="0.25">
      <c r="B549" s="4" t="s">
        <v>186</v>
      </c>
      <c r="C549" s="12" t="s">
        <v>163</v>
      </c>
      <c r="D549" s="12">
        <v>0</v>
      </c>
      <c r="E549" s="12">
        <v>0</v>
      </c>
      <c r="F549" s="12">
        <v>0</v>
      </c>
      <c r="G549" s="12">
        <v>0</v>
      </c>
      <c r="H549" s="12">
        <v>0</v>
      </c>
    </row>
    <row r="550" spans="2:9" ht="42.75" customHeight="1" x14ac:dyDescent="0.25">
      <c r="B550" s="4" t="s">
        <v>187</v>
      </c>
      <c r="C550" s="12" t="s">
        <v>163</v>
      </c>
      <c r="D550" s="12">
        <v>0</v>
      </c>
      <c r="E550" s="12">
        <v>0</v>
      </c>
      <c r="F550" s="12">
        <v>5</v>
      </c>
      <c r="G550" s="12">
        <v>7</v>
      </c>
      <c r="H550" s="12">
        <v>0</v>
      </c>
    </row>
    <row r="551" spans="2:9" ht="27.75" customHeight="1" x14ac:dyDescent="0.25">
      <c r="B551" s="5" t="s">
        <v>191</v>
      </c>
      <c r="C551" s="12" t="s">
        <v>163</v>
      </c>
      <c r="D551" s="12">
        <v>0</v>
      </c>
      <c r="E551" s="12">
        <v>0</v>
      </c>
      <c r="F551" s="12">
        <v>0</v>
      </c>
      <c r="G551" s="12">
        <v>0</v>
      </c>
      <c r="H551" s="12">
        <v>0</v>
      </c>
    </row>
    <row r="552" spans="2:9" ht="30" customHeight="1" x14ac:dyDescent="0.25">
      <c r="B552" s="5" t="s">
        <v>190</v>
      </c>
      <c r="C552" s="12" t="s">
        <v>163</v>
      </c>
      <c r="D552" s="12">
        <v>0</v>
      </c>
      <c r="E552" s="12">
        <v>0</v>
      </c>
      <c r="F552" s="12">
        <v>0</v>
      </c>
      <c r="G552" s="12">
        <v>0</v>
      </c>
      <c r="H552" s="12">
        <v>0</v>
      </c>
    </row>
    <row r="553" spans="2:9" ht="30.75" customHeight="1" x14ac:dyDescent="0.25">
      <c r="B553" s="4" t="s">
        <v>193</v>
      </c>
      <c r="C553" s="12" t="s">
        <v>163</v>
      </c>
      <c r="D553" s="12">
        <v>0</v>
      </c>
      <c r="E553" s="12">
        <v>0</v>
      </c>
      <c r="F553" s="12">
        <v>0</v>
      </c>
      <c r="G553" s="12">
        <v>0</v>
      </c>
      <c r="H553" s="12">
        <v>0</v>
      </c>
    </row>
    <row r="554" spans="2:9" ht="30.75" customHeight="1" x14ac:dyDescent="0.25">
      <c r="B554" s="4" t="s">
        <v>282</v>
      </c>
      <c r="C554" s="12" t="s">
        <v>163</v>
      </c>
      <c r="D554" s="12">
        <v>0</v>
      </c>
      <c r="E554" s="12">
        <v>0</v>
      </c>
      <c r="F554" s="12">
        <v>0</v>
      </c>
      <c r="G554" s="12">
        <v>0</v>
      </c>
      <c r="H554" s="12">
        <v>0</v>
      </c>
    </row>
    <row r="555" spans="2:9" ht="43.5" customHeight="1" x14ac:dyDescent="0.25">
      <c r="B555" s="5" t="s">
        <v>192</v>
      </c>
      <c r="C555" s="12" t="s">
        <v>163</v>
      </c>
      <c r="D555" s="12">
        <v>0</v>
      </c>
      <c r="E555" s="12">
        <v>0</v>
      </c>
      <c r="F555" s="12">
        <v>0</v>
      </c>
      <c r="G555" s="12">
        <v>0</v>
      </c>
      <c r="H555" s="12">
        <v>0</v>
      </c>
      <c r="I555" s="44" t="s">
        <v>655</v>
      </c>
    </row>
    <row r="556" spans="2:9" ht="39.75" customHeight="1" x14ac:dyDescent="0.25">
      <c r="B556" s="5" t="s">
        <v>188</v>
      </c>
      <c r="C556" s="12" t="s">
        <v>163</v>
      </c>
      <c r="D556" s="12">
        <v>0</v>
      </c>
      <c r="E556" s="12">
        <v>0</v>
      </c>
      <c r="F556" s="12">
        <v>0</v>
      </c>
      <c r="G556" s="12">
        <v>0</v>
      </c>
      <c r="H556" s="12">
        <v>0</v>
      </c>
      <c r="I556" s="44" t="s">
        <v>655</v>
      </c>
    </row>
    <row r="557" spans="2:9" ht="39" x14ac:dyDescent="0.25">
      <c r="B557" s="4" t="s">
        <v>195</v>
      </c>
      <c r="C557" s="12" t="s">
        <v>163</v>
      </c>
      <c r="D557" s="12">
        <v>5</v>
      </c>
      <c r="E557" s="12">
        <v>6.3</v>
      </c>
      <c r="F557" s="12">
        <v>0</v>
      </c>
      <c r="G557" s="12">
        <v>0</v>
      </c>
      <c r="H557" s="12">
        <v>0</v>
      </c>
    </row>
    <row r="558" spans="2:9" ht="39" x14ac:dyDescent="0.25">
      <c r="B558" s="4" t="s">
        <v>196</v>
      </c>
      <c r="C558" s="12" t="s">
        <v>163</v>
      </c>
      <c r="D558" s="12">
        <v>1.2</v>
      </c>
      <c r="E558" s="12">
        <v>10</v>
      </c>
      <c r="F558" s="12">
        <v>0</v>
      </c>
      <c r="G558" s="12">
        <v>0</v>
      </c>
      <c r="H558" s="12">
        <v>0</v>
      </c>
    </row>
    <row r="559" spans="2:9" ht="39" x14ac:dyDescent="0.25">
      <c r="B559" s="4" t="s">
        <v>197</v>
      </c>
      <c r="C559" s="12" t="s">
        <v>163</v>
      </c>
      <c r="D559" s="12">
        <v>0</v>
      </c>
      <c r="E559" s="12">
        <v>0</v>
      </c>
      <c r="F559" s="12">
        <v>0</v>
      </c>
      <c r="G559" s="12">
        <v>0</v>
      </c>
      <c r="H559" s="12">
        <v>0</v>
      </c>
      <c r="I559" s="44" t="s">
        <v>655</v>
      </c>
    </row>
    <row r="560" spans="2:9" ht="39" x14ac:dyDescent="0.25">
      <c r="B560" s="4" t="s">
        <v>198</v>
      </c>
      <c r="C560" s="12" t="s">
        <v>163</v>
      </c>
      <c r="D560" s="12">
        <v>3.2</v>
      </c>
      <c r="E560" s="12">
        <v>8</v>
      </c>
      <c r="F560" s="12">
        <v>0</v>
      </c>
      <c r="G560" s="12">
        <v>0</v>
      </c>
      <c r="H560" s="12">
        <v>0</v>
      </c>
    </row>
    <row r="561" spans="2:9" ht="27.75" customHeight="1" x14ac:dyDescent="0.25">
      <c r="B561" s="4" t="s">
        <v>675</v>
      </c>
      <c r="C561" s="12" t="s">
        <v>163</v>
      </c>
      <c r="D561" s="12">
        <v>0</v>
      </c>
      <c r="E561" s="12">
        <v>0</v>
      </c>
      <c r="F561" s="12">
        <v>0</v>
      </c>
      <c r="G561" s="12">
        <v>0</v>
      </c>
      <c r="H561" s="12">
        <v>0</v>
      </c>
      <c r="I561" s="44" t="s">
        <v>655</v>
      </c>
    </row>
    <row r="562" spans="2:9" ht="39" x14ac:dyDescent="0.25">
      <c r="B562" s="5" t="s">
        <v>676</v>
      </c>
      <c r="C562" s="12" t="s">
        <v>163</v>
      </c>
      <c r="D562" s="12">
        <v>0</v>
      </c>
      <c r="E562" s="12">
        <v>0</v>
      </c>
      <c r="F562" s="12">
        <v>0</v>
      </c>
      <c r="G562" s="12">
        <v>0</v>
      </c>
      <c r="H562" s="12">
        <v>0</v>
      </c>
      <c r="I562" s="44" t="s">
        <v>655</v>
      </c>
    </row>
    <row r="563" spans="2:9" ht="39" x14ac:dyDescent="0.25">
      <c r="B563" s="4" t="s">
        <v>199</v>
      </c>
      <c r="C563" s="12" t="s">
        <v>163</v>
      </c>
      <c r="D563" s="12">
        <v>0</v>
      </c>
      <c r="E563" s="12">
        <v>0</v>
      </c>
      <c r="F563" s="12">
        <v>0</v>
      </c>
      <c r="G563" s="12">
        <v>0</v>
      </c>
      <c r="H563" s="12">
        <v>0</v>
      </c>
    </row>
    <row r="564" spans="2:9" ht="39" x14ac:dyDescent="0.25">
      <c r="B564" s="4" t="s">
        <v>200</v>
      </c>
      <c r="C564" s="12" t="s">
        <v>163</v>
      </c>
      <c r="D564" s="12">
        <v>0</v>
      </c>
      <c r="E564" s="12">
        <v>0</v>
      </c>
      <c r="F564" s="12">
        <v>0</v>
      </c>
      <c r="G564" s="12">
        <v>0</v>
      </c>
      <c r="H564" s="12">
        <v>0</v>
      </c>
    </row>
    <row r="565" spans="2:9" ht="40.9" customHeight="1" x14ac:dyDescent="0.25">
      <c r="B565" s="4" t="s">
        <v>201</v>
      </c>
      <c r="C565" s="12" t="s">
        <v>163</v>
      </c>
      <c r="D565" s="12">
        <v>0</v>
      </c>
      <c r="E565" s="12">
        <v>0</v>
      </c>
      <c r="F565" s="12">
        <v>0</v>
      </c>
      <c r="G565" s="12">
        <v>0</v>
      </c>
      <c r="H565" s="12">
        <v>0</v>
      </c>
    </row>
    <row r="566" spans="2:9" ht="28.15" customHeight="1" x14ac:dyDescent="0.25">
      <c r="B566" s="4" t="s">
        <v>202</v>
      </c>
      <c r="C566" s="12" t="s">
        <v>163</v>
      </c>
      <c r="D566" s="12">
        <v>0</v>
      </c>
      <c r="E566" s="12">
        <v>0</v>
      </c>
      <c r="F566" s="12">
        <v>0</v>
      </c>
      <c r="G566" s="12">
        <v>0</v>
      </c>
      <c r="H566" s="12">
        <v>0</v>
      </c>
    </row>
    <row r="567" spans="2:9" ht="42.75" customHeight="1" x14ac:dyDescent="0.25">
      <c r="B567" s="4" t="s">
        <v>203</v>
      </c>
      <c r="C567" s="12" t="s">
        <v>163</v>
      </c>
      <c r="D567" s="12">
        <v>6.9</v>
      </c>
      <c r="E567" s="12">
        <v>0</v>
      </c>
      <c r="F567" s="12">
        <v>0</v>
      </c>
      <c r="G567" s="12">
        <v>0</v>
      </c>
      <c r="H567" s="12">
        <v>0</v>
      </c>
    </row>
    <row r="568" spans="2:9" ht="41.25" customHeight="1" x14ac:dyDescent="0.25">
      <c r="B568" s="4" t="s">
        <v>204</v>
      </c>
      <c r="C568" s="12" t="s">
        <v>163</v>
      </c>
      <c r="D568" s="12">
        <v>5</v>
      </c>
      <c r="E568" s="12">
        <v>0</v>
      </c>
      <c r="F568" s="12">
        <v>0</v>
      </c>
      <c r="G568" s="12">
        <v>0</v>
      </c>
      <c r="H568" s="12">
        <v>0</v>
      </c>
    </row>
    <row r="569" spans="2:9" ht="25.9" customHeight="1" x14ac:dyDescent="0.25">
      <c r="B569" s="4" t="s">
        <v>205</v>
      </c>
      <c r="C569" s="12" t="s">
        <v>163</v>
      </c>
      <c r="D569" s="12">
        <v>10</v>
      </c>
      <c r="E569" s="12">
        <v>4.2</v>
      </c>
      <c r="F569" s="12">
        <v>0</v>
      </c>
      <c r="G569" s="12">
        <v>0</v>
      </c>
      <c r="H569" s="12">
        <v>0</v>
      </c>
    </row>
    <row r="570" spans="2:9" ht="39" x14ac:dyDescent="0.25">
      <c r="B570" s="4" t="s">
        <v>206</v>
      </c>
      <c r="C570" s="12" t="s">
        <v>163</v>
      </c>
      <c r="D570" s="12">
        <v>15</v>
      </c>
      <c r="E570" s="12">
        <v>10</v>
      </c>
      <c r="F570" s="12">
        <v>0</v>
      </c>
      <c r="G570" s="12">
        <v>0</v>
      </c>
      <c r="H570" s="12">
        <v>0</v>
      </c>
    </row>
    <row r="571" spans="2:9" ht="40.5" customHeight="1" x14ac:dyDescent="0.25">
      <c r="B571" s="4" t="s">
        <v>677</v>
      </c>
      <c r="C571" s="12" t="s">
        <v>163</v>
      </c>
      <c r="D571" s="12">
        <v>0</v>
      </c>
      <c r="E571" s="12">
        <v>0</v>
      </c>
      <c r="F571" s="12">
        <v>4</v>
      </c>
      <c r="G571" s="12">
        <v>6</v>
      </c>
      <c r="H571" s="12">
        <v>0</v>
      </c>
    </row>
    <row r="572" spans="2:9" ht="41.25" customHeight="1" x14ac:dyDescent="0.25">
      <c r="B572" s="4" t="s">
        <v>207</v>
      </c>
      <c r="C572" s="12" t="s">
        <v>163</v>
      </c>
      <c r="D572" s="12">
        <v>0</v>
      </c>
      <c r="E572" s="12">
        <v>0</v>
      </c>
      <c r="F572" s="12">
        <v>0</v>
      </c>
      <c r="G572" s="12">
        <v>0</v>
      </c>
      <c r="H572" s="12">
        <v>0</v>
      </c>
    </row>
    <row r="573" spans="2:9" ht="26.25" x14ac:dyDescent="0.25">
      <c r="B573" s="4" t="s">
        <v>208</v>
      </c>
      <c r="C573" s="12" t="s">
        <v>163</v>
      </c>
      <c r="D573" s="12">
        <v>0</v>
      </c>
      <c r="E573" s="12">
        <v>0</v>
      </c>
      <c r="F573" s="12">
        <v>0</v>
      </c>
      <c r="G573" s="12">
        <v>0</v>
      </c>
      <c r="H573" s="12">
        <v>0</v>
      </c>
    </row>
    <row r="574" spans="2:9" ht="39" x14ac:dyDescent="0.25">
      <c r="B574" s="4" t="s">
        <v>209</v>
      </c>
      <c r="C574" s="12" t="s">
        <v>163</v>
      </c>
      <c r="D574" s="12">
        <v>0</v>
      </c>
      <c r="E574" s="12">
        <v>0</v>
      </c>
      <c r="F574" s="12">
        <v>0</v>
      </c>
      <c r="G574" s="12">
        <v>0</v>
      </c>
      <c r="H574" s="12">
        <v>0</v>
      </c>
    </row>
    <row r="575" spans="2:9" ht="42" customHeight="1" x14ac:dyDescent="0.25">
      <c r="B575" s="4" t="s">
        <v>210</v>
      </c>
      <c r="C575" s="12" t="s">
        <v>163</v>
      </c>
      <c r="D575" s="12">
        <v>0</v>
      </c>
      <c r="E575" s="12">
        <v>0</v>
      </c>
      <c r="F575" s="12">
        <v>0</v>
      </c>
      <c r="G575" s="12">
        <v>0</v>
      </c>
      <c r="H575" s="12">
        <v>0</v>
      </c>
    </row>
    <row r="576" spans="2:9" ht="39" x14ac:dyDescent="0.25">
      <c r="B576" s="4" t="s">
        <v>214</v>
      </c>
      <c r="C576" s="12" t="s">
        <v>163</v>
      </c>
      <c r="D576" s="12">
        <v>2.8</v>
      </c>
      <c r="E576" s="12">
        <v>0</v>
      </c>
      <c r="F576" s="12">
        <v>0</v>
      </c>
      <c r="G576" s="12">
        <v>0</v>
      </c>
      <c r="H576" s="12">
        <v>0</v>
      </c>
    </row>
    <row r="577" spans="2:9" ht="39" x14ac:dyDescent="0.25">
      <c r="B577" s="4" t="s">
        <v>215</v>
      </c>
      <c r="C577" s="12" t="s">
        <v>163</v>
      </c>
      <c r="D577" s="12">
        <v>8.3000000000000007</v>
      </c>
      <c r="E577" s="12">
        <v>0</v>
      </c>
      <c r="F577" s="12">
        <v>0</v>
      </c>
      <c r="G577" s="12">
        <v>0</v>
      </c>
      <c r="H577" s="12">
        <v>0</v>
      </c>
    </row>
    <row r="578" spans="2:9" ht="39" x14ac:dyDescent="0.25">
      <c r="B578" s="4" t="s">
        <v>216</v>
      </c>
      <c r="C578" s="12" t="s">
        <v>163</v>
      </c>
      <c r="D578" s="12">
        <v>6</v>
      </c>
      <c r="E578" s="12">
        <v>0</v>
      </c>
      <c r="F578" s="12">
        <v>0</v>
      </c>
      <c r="G578" s="12">
        <v>0</v>
      </c>
      <c r="H578" s="12">
        <v>0</v>
      </c>
    </row>
    <row r="579" spans="2:9" ht="39" x14ac:dyDescent="0.25">
      <c r="B579" s="4" t="s">
        <v>212</v>
      </c>
      <c r="C579" s="12" t="s">
        <v>163</v>
      </c>
      <c r="D579" s="12">
        <v>0</v>
      </c>
      <c r="E579" s="12">
        <v>0</v>
      </c>
      <c r="F579" s="12">
        <v>0</v>
      </c>
      <c r="G579" s="12">
        <v>0</v>
      </c>
      <c r="H579" s="12">
        <v>0</v>
      </c>
      <c r="I579" s="44" t="s">
        <v>655</v>
      </c>
    </row>
    <row r="580" spans="2:9" ht="39" x14ac:dyDescent="0.25">
      <c r="B580" s="4" t="s">
        <v>213</v>
      </c>
      <c r="C580" s="12" t="s">
        <v>163</v>
      </c>
      <c r="D580" s="12">
        <v>0</v>
      </c>
      <c r="E580" s="12">
        <v>0</v>
      </c>
      <c r="F580" s="12">
        <v>0</v>
      </c>
      <c r="G580" s="12">
        <v>0</v>
      </c>
      <c r="H580" s="12">
        <v>0</v>
      </c>
      <c r="I580" s="44" t="s">
        <v>655</v>
      </c>
    </row>
    <row r="581" spans="2:9" ht="39" x14ac:dyDescent="0.25">
      <c r="B581" s="4" t="s">
        <v>217</v>
      </c>
      <c r="C581" s="12" t="s">
        <v>163</v>
      </c>
      <c r="D581" s="12">
        <v>0</v>
      </c>
      <c r="E581" s="12">
        <v>0</v>
      </c>
      <c r="F581" s="12">
        <v>15</v>
      </c>
      <c r="G581" s="12">
        <v>0</v>
      </c>
      <c r="H581" s="12">
        <v>0</v>
      </c>
      <c r="I581" s="36" t="s">
        <v>657</v>
      </c>
    </row>
    <row r="582" spans="2:9" ht="39" x14ac:dyDescent="0.25">
      <c r="B582" s="4" t="s">
        <v>218</v>
      </c>
      <c r="C582" s="12" t="s">
        <v>163</v>
      </c>
      <c r="D582" s="12">
        <v>0</v>
      </c>
      <c r="E582" s="12">
        <v>0</v>
      </c>
      <c r="F582" s="12">
        <v>0</v>
      </c>
      <c r="G582" s="12">
        <v>0</v>
      </c>
      <c r="H582" s="12">
        <v>0</v>
      </c>
    </row>
    <row r="583" spans="2:9" ht="39" x14ac:dyDescent="0.25">
      <c r="B583" s="4" t="s">
        <v>219</v>
      </c>
      <c r="C583" s="12" t="s">
        <v>163</v>
      </c>
      <c r="D583" s="12">
        <v>18.5</v>
      </c>
      <c r="E583" s="12">
        <v>15</v>
      </c>
      <c r="F583" s="12">
        <v>0</v>
      </c>
      <c r="G583" s="12">
        <v>0</v>
      </c>
      <c r="H583" s="12">
        <v>0</v>
      </c>
    </row>
    <row r="584" spans="2:9" ht="39" x14ac:dyDescent="0.25">
      <c r="B584" s="4" t="s">
        <v>220</v>
      </c>
      <c r="C584" s="12" t="s">
        <v>163</v>
      </c>
      <c r="D584" s="12">
        <v>0</v>
      </c>
      <c r="E584" s="12">
        <v>0</v>
      </c>
      <c r="F584" s="12">
        <v>0</v>
      </c>
      <c r="G584" s="12">
        <v>0</v>
      </c>
      <c r="H584" s="12">
        <v>0</v>
      </c>
      <c r="I584" s="44" t="s">
        <v>655</v>
      </c>
    </row>
    <row r="585" spans="2:9" ht="38.25" x14ac:dyDescent="0.25">
      <c r="B585" s="7" t="s">
        <v>221</v>
      </c>
      <c r="C585" s="12" t="s">
        <v>163</v>
      </c>
      <c r="D585" s="12">
        <v>0</v>
      </c>
      <c r="E585" s="12">
        <v>0</v>
      </c>
      <c r="F585" s="12">
        <v>0</v>
      </c>
      <c r="G585" s="12">
        <v>0</v>
      </c>
      <c r="H585" s="12">
        <v>0</v>
      </c>
    </row>
    <row r="586" spans="2:9" ht="39" x14ac:dyDescent="0.25">
      <c r="B586" s="5" t="s">
        <v>223</v>
      </c>
      <c r="C586" s="12" t="s">
        <v>163</v>
      </c>
      <c r="D586" s="12">
        <v>0</v>
      </c>
      <c r="E586" s="12">
        <v>0</v>
      </c>
      <c r="F586" s="12">
        <v>0</v>
      </c>
      <c r="G586" s="12">
        <v>0</v>
      </c>
      <c r="H586" s="12">
        <v>0</v>
      </c>
      <c r="I586" s="44" t="s">
        <v>655</v>
      </c>
    </row>
    <row r="587" spans="2:9" ht="39" x14ac:dyDescent="0.25">
      <c r="B587" s="4" t="s">
        <v>231</v>
      </c>
      <c r="C587" s="12" t="s">
        <v>163</v>
      </c>
      <c r="D587" s="12">
        <v>3</v>
      </c>
      <c r="E587" s="12">
        <v>2.4</v>
      </c>
      <c r="F587" s="12">
        <v>0</v>
      </c>
      <c r="G587" s="12">
        <v>0</v>
      </c>
      <c r="H587" s="12">
        <v>0</v>
      </c>
    </row>
    <row r="588" spans="2:9" ht="39" x14ac:dyDescent="0.25">
      <c r="B588" s="4" t="s">
        <v>232</v>
      </c>
      <c r="C588" s="12" t="s">
        <v>163</v>
      </c>
      <c r="D588" s="12">
        <v>7</v>
      </c>
      <c r="E588" s="12">
        <v>5.0999999999999996</v>
      </c>
      <c r="F588" s="12">
        <v>0</v>
      </c>
      <c r="G588" s="12">
        <v>0</v>
      </c>
      <c r="H588" s="12">
        <v>0</v>
      </c>
    </row>
    <row r="589" spans="2:9" ht="39" x14ac:dyDescent="0.25">
      <c r="B589" s="4" t="s">
        <v>233</v>
      </c>
      <c r="C589" s="12" t="s">
        <v>163</v>
      </c>
      <c r="D589" s="12">
        <v>3.3</v>
      </c>
      <c r="E589" s="12">
        <v>3</v>
      </c>
      <c r="F589" s="12">
        <v>0</v>
      </c>
      <c r="G589" s="12">
        <v>0</v>
      </c>
      <c r="H589" s="12">
        <v>0</v>
      </c>
    </row>
    <row r="590" spans="2:9" ht="39" x14ac:dyDescent="0.25">
      <c r="B590" s="4" t="s">
        <v>234</v>
      </c>
      <c r="C590" s="12" t="s">
        <v>163</v>
      </c>
      <c r="D590" s="12">
        <v>0.3</v>
      </c>
      <c r="E590" s="12">
        <v>0</v>
      </c>
      <c r="F590" s="12">
        <v>0</v>
      </c>
      <c r="G590" s="12">
        <v>0</v>
      </c>
      <c r="H590" s="12">
        <v>0</v>
      </c>
    </row>
    <row r="591" spans="2:9" ht="39" x14ac:dyDescent="0.25">
      <c r="B591" s="4" t="s">
        <v>235</v>
      </c>
      <c r="C591" s="12" t="s">
        <v>163</v>
      </c>
      <c r="D591" s="12">
        <v>5.6</v>
      </c>
      <c r="E591" s="12">
        <v>0</v>
      </c>
      <c r="F591" s="12">
        <v>0</v>
      </c>
      <c r="G591" s="12">
        <v>0</v>
      </c>
      <c r="H591" s="12">
        <v>0</v>
      </c>
    </row>
    <row r="592" spans="2:9" ht="39" x14ac:dyDescent="0.25">
      <c r="B592" s="4" t="s">
        <v>467</v>
      </c>
      <c r="C592" s="12" t="s">
        <v>163</v>
      </c>
      <c r="D592" s="12">
        <v>0</v>
      </c>
      <c r="E592" s="12">
        <v>9.6</v>
      </c>
      <c r="F592" s="12">
        <v>0</v>
      </c>
      <c r="G592" s="12">
        <v>0</v>
      </c>
      <c r="H592" s="12">
        <v>0</v>
      </c>
    </row>
    <row r="593" spans="2:9" ht="39" x14ac:dyDescent="0.25">
      <c r="B593" s="4" t="s">
        <v>523</v>
      </c>
      <c r="C593" s="12" t="s">
        <v>163</v>
      </c>
      <c r="D593" s="12">
        <v>11.2</v>
      </c>
      <c r="E593" s="12">
        <v>0</v>
      </c>
      <c r="F593" s="12">
        <v>0</v>
      </c>
      <c r="G593" s="12">
        <v>0</v>
      </c>
      <c r="H593" s="12">
        <v>0</v>
      </c>
    </row>
    <row r="594" spans="2:9" ht="39" x14ac:dyDescent="0.25">
      <c r="B594" s="4" t="s">
        <v>678</v>
      </c>
      <c r="C594" s="12" t="s">
        <v>163</v>
      </c>
      <c r="D594" s="12">
        <v>0</v>
      </c>
      <c r="E594" s="12">
        <v>0</v>
      </c>
      <c r="F594" s="12">
        <v>0</v>
      </c>
      <c r="G594" s="12">
        <v>0</v>
      </c>
      <c r="H594" s="12">
        <v>0</v>
      </c>
    </row>
    <row r="595" spans="2:9" ht="51.75" x14ac:dyDescent="0.25">
      <c r="B595" s="4" t="s">
        <v>236</v>
      </c>
      <c r="C595" s="12" t="s">
        <v>163</v>
      </c>
      <c r="D595" s="12">
        <v>0</v>
      </c>
      <c r="E595" s="12">
        <v>0</v>
      </c>
      <c r="F595" s="12">
        <v>0</v>
      </c>
      <c r="G595" s="12">
        <v>0</v>
      </c>
      <c r="H595" s="12">
        <v>0</v>
      </c>
    </row>
    <row r="596" spans="2:9" ht="39" x14ac:dyDescent="0.25">
      <c r="B596" s="4" t="s">
        <v>224</v>
      </c>
      <c r="C596" s="12" t="s">
        <v>163</v>
      </c>
      <c r="D596" s="12">
        <v>0</v>
      </c>
      <c r="E596" s="12">
        <v>0</v>
      </c>
      <c r="F596" s="12">
        <v>0</v>
      </c>
      <c r="G596" s="12">
        <v>0</v>
      </c>
      <c r="H596" s="12">
        <v>0</v>
      </c>
      <c r="I596" s="44" t="s">
        <v>655</v>
      </c>
    </row>
    <row r="597" spans="2:9" ht="39" x14ac:dyDescent="0.25">
      <c r="B597" s="4" t="s">
        <v>237</v>
      </c>
      <c r="C597" s="12" t="s">
        <v>163</v>
      </c>
      <c r="D597" s="12">
        <v>9.4</v>
      </c>
      <c r="E597" s="12">
        <v>0</v>
      </c>
      <c r="F597" s="12">
        <v>0</v>
      </c>
      <c r="G597" s="12">
        <v>0</v>
      </c>
      <c r="H597" s="12">
        <v>0</v>
      </c>
    </row>
    <row r="598" spans="2:9" ht="39" x14ac:dyDescent="0.25">
      <c r="B598" s="4" t="s">
        <v>238</v>
      </c>
      <c r="C598" s="12" t="s">
        <v>163</v>
      </c>
      <c r="D598" s="12">
        <v>0</v>
      </c>
      <c r="E598" s="12">
        <v>0</v>
      </c>
      <c r="F598" s="12">
        <v>0</v>
      </c>
      <c r="G598" s="12">
        <v>20</v>
      </c>
      <c r="H598" s="12">
        <v>0</v>
      </c>
    </row>
    <row r="599" spans="2:9" ht="53.25" customHeight="1" x14ac:dyDescent="0.25">
      <c r="B599" s="4" t="s">
        <v>239</v>
      </c>
      <c r="C599" s="12" t="s">
        <v>163</v>
      </c>
      <c r="D599" s="12">
        <v>0</v>
      </c>
      <c r="E599" s="12">
        <v>0</v>
      </c>
      <c r="F599" s="12">
        <v>3</v>
      </c>
      <c r="G599" s="12">
        <v>5.6</v>
      </c>
      <c r="H599" s="12">
        <v>0</v>
      </c>
    </row>
    <row r="600" spans="2:9" ht="39" x14ac:dyDescent="0.25">
      <c r="B600" s="4" t="s">
        <v>241</v>
      </c>
      <c r="C600" s="12" t="s">
        <v>163</v>
      </c>
      <c r="D600" s="12">
        <v>0</v>
      </c>
      <c r="E600" s="12">
        <v>9.6</v>
      </c>
      <c r="F600" s="12">
        <v>0</v>
      </c>
      <c r="G600" s="12">
        <v>0</v>
      </c>
      <c r="H600" s="12">
        <v>0</v>
      </c>
    </row>
    <row r="601" spans="2:9" ht="39" x14ac:dyDescent="0.25">
      <c r="B601" s="4" t="s">
        <v>240</v>
      </c>
      <c r="C601" s="12" t="s">
        <v>163</v>
      </c>
      <c r="D601" s="12">
        <v>0</v>
      </c>
      <c r="E601" s="12">
        <v>4.5999999999999996</v>
      </c>
      <c r="F601" s="12">
        <v>0</v>
      </c>
      <c r="G601" s="12">
        <v>0</v>
      </c>
      <c r="H601" s="12">
        <v>0</v>
      </c>
    </row>
    <row r="602" spans="2:9" ht="39" x14ac:dyDescent="0.25">
      <c r="B602" s="4" t="s">
        <v>242</v>
      </c>
      <c r="C602" s="12" t="s">
        <v>163</v>
      </c>
      <c r="D602" s="12">
        <v>0</v>
      </c>
      <c r="E602" s="12">
        <v>0</v>
      </c>
      <c r="F602" s="12">
        <v>0</v>
      </c>
      <c r="G602" s="12">
        <v>0</v>
      </c>
      <c r="H602" s="12">
        <v>0</v>
      </c>
    </row>
    <row r="603" spans="2:9" ht="39" x14ac:dyDescent="0.25">
      <c r="B603" s="4" t="s">
        <v>244</v>
      </c>
      <c r="C603" s="12" t="s">
        <v>163</v>
      </c>
      <c r="D603" s="12">
        <v>0</v>
      </c>
      <c r="E603" s="12">
        <v>0</v>
      </c>
      <c r="F603" s="12">
        <v>0</v>
      </c>
      <c r="G603" s="12">
        <v>0</v>
      </c>
      <c r="H603" s="12">
        <v>0</v>
      </c>
    </row>
    <row r="604" spans="2:9" ht="26.25" x14ac:dyDescent="0.25">
      <c r="B604" s="4" t="s">
        <v>245</v>
      </c>
      <c r="C604" s="12" t="s">
        <v>163</v>
      </c>
      <c r="D604" s="12">
        <v>0</v>
      </c>
      <c r="E604" s="12">
        <v>0</v>
      </c>
      <c r="F604" s="12">
        <v>0</v>
      </c>
      <c r="G604" s="12">
        <v>0</v>
      </c>
      <c r="H604" s="12">
        <v>0</v>
      </c>
    </row>
    <row r="605" spans="2:9" ht="39" x14ac:dyDescent="0.25">
      <c r="B605" s="4" t="s">
        <v>248</v>
      </c>
      <c r="C605" s="12" t="s">
        <v>163</v>
      </c>
      <c r="D605" s="12">
        <v>0.7</v>
      </c>
      <c r="E605" s="12">
        <v>0</v>
      </c>
      <c r="F605" s="12">
        <v>0</v>
      </c>
      <c r="G605" s="12">
        <v>0</v>
      </c>
      <c r="H605" s="12">
        <v>0</v>
      </c>
    </row>
    <row r="606" spans="2:9" ht="42.75" customHeight="1" x14ac:dyDescent="0.25">
      <c r="B606" s="4" t="s">
        <v>243</v>
      </c>
      <c r="C606" s="12" t="s">
        <v>163</v>
      </c>
      <c r="D606" s="12">
        <v>18.7</v>
      </c>
      <c r="E606" s="12">
        <v>0</v>
      </c>
      <c r="F606" s="12">
        <v>0</v>
      </c>
      <c r="G606" s="12">
        <v>0</v>
      </c>
      <c r="H606" s="12">
        <v>0</v>
      </c>
    </row>
    <row r="607" spans="2:9" ht="41.25" customHeight="1" x14ac:dyDescent="0.25">
      <c r="B607" s="4" t="s">
        <v>247</v>
      </c>
      <c r="C607" s="12" t="s">
        <v>163</v>
      </c>
      <c r="D607" s="12">
        <v>0</v>
      </c>
      <c r="E607" s="12">
        <v>0</v>
      </c>
      <c r="F607" s="12">
        <v>4</v>
      </c>
      <c r="G607" s="12">
        <v>8.5</v>
      </c>
      <c r="H607" s="12">
        <v>0</v>
      </c>
    </row>
    <row r="608" spans="2:9" ht="39" x14ac:dyDescent="0.25">
      <c r="B608" s="5" t="s">
        <v>246</v>
      </c>
      <c r="C608" s="12" t="s">
        <v>163</v>
      </c>
      <c r="D608" s="12">
        <v>0</v>
      </c>
      <c r="E608" s="12">
        <v>0</v>
      </c>
      <c r="F608" s="12">
        <v>0</v>
      </c>
      <c r="G608" s="12">
        <v>0</v>
      </c>
      <c r="H608" s="12">
        <v>0</v>
      </c>
    </row>
    <row r="609" spans="2:9" ht="33" customHeight="1" x14ac:dyDescent="0.25">
      <c r="B609" s="4" t="s">
        <v>249</v>
      </c>
      <c r="C609" s="12" t="s">
        <v>163</v>
      </c>
      <c r="D609" s="12">
        <v>2</v>
      </c>
      <c r="E609" s="12">
        <v>0</v>
      </c>
      <c r="F609" s="12">
        <v>0</v>
      </c>
      <c r="G609" s="12">
        <v>0</v>
      </c>
      <c r="H609" s="12">
        <v>0</v>
      </c>
    </row>
    <row r="610" spans="2:9" ht="39" x14ac:dyDescent="0.25">
      <c r="B610" s="4" t="s">
        <v>250</v>
      </c>
      <c r="C610" s="12" t="s">
        <v>163</v>
      </c>
      <c r="D610" s="12">
        <v>2.9</v>
      </c>
      <c r="E610" s="12">
        <v>0</v>
      </c>
      <c r="F610" s="12">
        <v>0</v>
      </c>
      <c r="G610" s="12">
        <v>0</v>
      </c>
      <c r="H610" s="12">
        <v>0</v>
      </c>
    </row>
    <row r="611" spans="2:9" ht="39" x14ac:dyDescent="0.25">
      <c r="B611" s="4" t="s">
        <v>251</v>
      </c>
      <c r="C611" s="12" t="s">
        <v>163</v>
      </c>
      <c r="D611" s="12">
        <v>8.5</v>
      </c>
      <c r="E611" s="12">
        <v>0</v>
      </c>
      <c r="F611" s="12">
        <v>0</v>
      </c>
      <c r="G611" s="12">
        <v>0</v>
      </c>
      <c r="H611" s="12">
        <v>0</v>
      </c>
    </row>
    <row r="612" spans="2:9" ht="51.75" x14ac:dyDescent="0.25">
      <c r="B612" s="4" t="s">
        <v>484</v>
      </c>
      <c r="C612" s="12" t="s">
        <v>163</v>
      </c>
      <c r="D612" s="12">
        <v>0</v>
      </c>
      <c r="E612" s="12">
        <v>5.2</v>
      </c>
      <c r="F612" s="12">
        <v>5.0999999999999996</v>
      </c>
      <c r="G612" s="12">
        <v>0</v>
      </c>
      <c r="H612" s="12">
        <v>0</v>
      </c>
    </row>
    <row r="613" spans="2:9" ht="39" x14ac:dyDescent="0.25">
      <c r="B613" s="5" t="s">
        <v>225</v>
      </c>
      <c r="C613" s="12" t="s">
        <v>163</v>
      </c>
      <c r="D613" s="12">
        <v>0</v>
      </c>
      <c r="E613" s="12">
        <v>0</v>
      </c>
      <c r="F613" s="12">
        <v>0</v>
      </c>
      <c r="G613" s="12">
        <v>0</v>
      </c>
      <c r="H613" s="12">
        <v>0</v>
      </c>
      <c r="I613" s="44" t="s">
        <v>655</v>
      </c>
    </row>
    <row r="614" spans="2:9" ht="39" x14ac:dyDescent="0.25">
      <c r="B614" s="5" t="s">
        <v>226</v>
      </c>
      <c r="C614" s="12" t="s">
        <v>163</v>
      </c>
      <c r="D614" s="12">
        <v>0</v>
      </c>
      <c r="E614" s="12">
        <v>0</v>
      </c>
      <c r="F614" s="12">
        <v>0</v>
      </c>
      <c r="G614" s="12">
        <v>0</v>
      </c>
      <c r="H614" s="12">
        <v>0</v>
      </c>
      <c r="I614" s="44" t="s">
        <v>655</v>
      </c>
    </row>
    <row r="615" spans="2:9" ht="39" x14ac:dyDescent="0.25">
      <c r="B615" s="5" t="s">
        <v>679</v>
      </c>
      <c r="C615" s="12" t="s">
        <v>163</v>
      </c>
      <c r="D615" s="12">
        <v>0</v>
      </c>
      <c r="E615" s="12">
        <v>6.5</v>
      </c>
      <c r="F615" s="12">
        <v>0</v>
      </c>
      <c r="G615" s="12">
        <v>0</v>
      </c>
      <c r="H615" s="12">
        <v>0</v>
      </c>
    </row>
    <row r="616" spans="2:9" ht="39" x14ac:dyDescent="0.25">
      <c r="B616" s="5" t="s">
        <v>680</v>
      </c>
      <c r="C616" s="12" t="s">
        <v>163</v>
      </c>
      <c r="D616" s="12">
        <v>0</v>
      </c>
      <c r="E616" s="12">
        <v>0</v>
      </c>
      <c r="F616" s="12">
        <v>0</v>
      </c>
      <c r="G616" s="12">
        <v>2.2000000000000002</v>
      </c>
      <c r="H616" s="12">
        <v>0</v>
      </c>
    </row>
    <row r="617" spans="2:9" ht="39" x14ac:dyDescent="0.25">
      <c r="B617" s="4" t="s">
        <v>483</v>
      </c>
      <c r="C617" s="12" t="s">
        <v>163</v>
      </c>
      <c r="D617" s="12">
        <v>0</v>
      </c>
      <c r="E617" s="12">
        <v>0</v>
      </c>
      <c r="F617" s="12">
        <v>0</v>
      </c>
      <c r="G617" s="12">
        <v>0</v>
      </c>
      <c r="H617" s="12">
        <v>0</v>
      </c>
    </row>
    <row r="618" spans="2:9" ht="40.15" customHeight="1" x14ac:dyDescent="0.25">
      <c r="B618" s="4" t="s">
        <v>283</v>
      </c>
      <c r="C618" s="12" t="s">
        <v>163</v>
      </c>
      <c r="D618" s="12">
        <v>0</v>
      </c>
      <c r="E618" s="12">
        <v>0</v>
      </c>
      <c r="F618" s="12">
        <v>0</v>
      </c>
      <c r="G618" s="12">
        <v>0</v>
      </c>
      <c r="H618" s="12">
        <v>0</v>
      </c>
    </row>
    <row r="619" spans="2:9" ht="39" x14ac:dyDescent="0.25">
      <c r="B619" s="4" t="s">
        <v>284</v>
      </c>
      <c r="C619" s="12" t="s">
        <v>163</v>
      </c>
      <c r="D619" s="12">
        <v>5.0999999999999996</v>
      </c>
      <c r="E619" s="12">
        <v>0</v>
      </c>
      <c r="F619" s="12">
        <v>0</v>
      </c>
      <c r="G619" s="12">
        <v>0</v>
      </c>
      <c r="H619" s="12">
        <v>0</v>
      </c>
    </row>
    <row r="620" spans="2:9" ht="51.75" x14ac:dyDescent="0.25">
      <c r="B620" s="4" t="s">
        <v>681</v>
      </c>
      <c r="C620" s="12" t="s">
        <v>163</v>
      </c>
      <c r="D620" s="12">
        <v>0</v>
      </c>
      <c r="E620" s="12">
        <v>6.4</v>
      </c>
      <c r="F620" s="12">
        <v>0</v>
      </c>
      <c r="G620" s="12">
        <v>0</v>
      </c>
      <c r="H620" s="12">
        <v>0</v>
      </c>
    </row>
    <row r="621" spans="2:9" ht="39" x14ac:dyDescent="0.25">
      <c r="B621" s="4" t="s">
        <v>682</v>
      </c>
      <c r="C621" s="12" t="s">
        <v>163</v>
      </c>
      <c r="D621" s="12">
        <v>0</v>
      </c>
      <c r="E621" s="12">
        <v>0</v>
      </c>
      <c r="F621" s="12">
        <v>4.4000000000000004</v>
      </c>
      <c r="G621" s="12">
        <v>0</v>
      </c>
      <c r="H621" s="12">
        <v>0</v>
      </c>
    </row>
    <row r="622" spans="2:9" ht="26.25" x14ac:dyDescent="0.25">
      <c r="B622" s="4" t="s">
        <v>683</v>
      </c>
      <c r="C622" s="12" t="s">
        <v>163</v>
      </c>
      <c r="D622" s="12">
        <v>0</v>
      </c>
      <c r="E622" s="12">
        <v>0</v>
      </c>
      <c r="F622" s="12">
        <v>5.7</v>
      </c>
      <c r="G622" s="12">
        <v>10</v>
      </c>
      <c r="H622" s="12">
        <v>0</v>
      </c>
    </row>
    <row r="623" spans="2:9" ht="26.25" x14ac:dyDescent="0.25">
      <c r="B623" s="4" t="s">
        <v>684</v>
      </c>
      <c r="C623" s="12" t="s">
        <v>163</v>
      </c>
      <c r="D623" s="12">
        <v>0</v>
      </c>
      <c r="E623" s="12">
        <v>0</v>
      </c>
      <c r="F623" s="12">
        <v>0</v>
      </c>
      <c r="G623" s="12">
        <v>5.0999999999999996</v>
      </c>
      <c r="H623" s="12">
        <v>0</v>
      </c>
    </row>
    <row r="624" spans="2:9" ht="26.25" x14ac:dyDescent="0.25">
      <c r="B624" s="4" t="s">
        <v>441</v>
      </c>
      <c r="C624" s="12" t="s">
        <v>163</v>
      </c>
      <c r="D624" s="12">
        <v>0</v>
      </c>
      <c r="E624" s="12">
        <v>0</v>
      </c>
      <c r="F624" s="12">
        <v>0</v>
      </c>
      <c r="G624" s="12">
        <v>0</v>
      </c>
      <c r="H624" s="12">
        <v>0</v>
      </c>
    </row>
    <row r="625" spans="2:9" ht="32.25" customHeight="1" x14ac:dyDescent="0.25">
      <c r="B625" s="4" t="s">
        <v>430</v>
      </c>
      <c r="C625" s="12" t="s">
        <v>163</v>
      </c>
      <c r="D625" s="12">
        <v>0</v>
      </c>
      <c r="E625" s="12">
        <v>0</v>
      </c>
      <c r="F625" s="12">
        <v>0</v>
      </c>
      <c r="G625" s="12">
        <v>0</v>
      </c>
      <c r="H625" s="12">
        <v>0</v>
      </c>
    </row>
    <row r="626" spans="2:9" ht="33" customHeight="1" x14ac:dyDescent="0.25">
      <c r="B626" s="4" t="s">
        <v>442</v>
      </c>
      <c r="C626" s="12" t="s">
        <v>163</v>
      </c>
      <c r="D626" s="12">
        <v>0</v>
      </c>
      <c r="E626" s="12">
        <v>0</v>
      </c>
      <c r="F626" s="12">
        <v>0</v>
      </c>
      <c r="G626" s="12">
        <v>0</v>
      </c>
      <c r="H626" s="12">
        <v>0</v>
      </c>
    </row>
    <row r="627" spans="2:9" ht="30" customHeight="1" x14ac:dyDescent="0.25">
      <c r="B627" s="4" t="s">
        <v>443</v>
      </c>
      <c r="C627" s="12" t="s">
        <v>163</v>
      </c>
      <c r="D627" s="12">
        <v>0</v>
      </c>
      <c r="E627" s="12">
        <v>0</v>
      </c>
      <c r="F627" s="12">
        <v>0</v>
      </c>
      <c r="G627" s="12">
        <v>0</v>
      </c>
      <c r="H627" s="12">
        <v>0</v>
      </c>
    </row>
    <row r="628" spans="2:9" ht="39" x14ac:dyDescent="0.25">
      <c r="B628" s="4" t="s">
        <v>254</v>
      </c>
      <c r="C628" s="12" t="s">
        <v>163</v>
      </c>
      <c r="D628" s="12">
        <v>13.5</v>
      </c>
      <c r="E628" s="12">
        <v>5.9</v>
      </c>
      <c r="F628" s="12">
        <v>0</v>
      </c>
      <c r="G628" s="12">
        <v>0</v>
      </c>
      <c r="H628" s="12">
        <v>0</v>
      </c>
    </row>
    <row r="629" spans="2:9" ht="41.25" customHeight="1" x14ac:dyDescent="0.25">
      <c r="B629" s="4" t="s">
        <v>255</v>
      </c>
      <c r="C629" s="12" t="s">
        <v>163</v>
      </c>
      <c r="D629" s="12">
        <v>1.9</v>
      </c>
      <c r="E629" s="12">
        <v>0</v>
      </c>
      <c r="F629" s="12">
        <v>0</v>
      </c>
      <c r="G629" s="12">
        <v>0</v>
      </c>
      <c r="H629" s="12">
        <v>0</v>
      </c>
    </row>
    <row r="630" spans="2:9" ht="42" customHeight="1" x14ac:dyDescent="0.25">
      <c r="B630" s="4" t="s">
        <v>285</v>
      </c>
      <c r="C630" s="12" t="s">
        <v>163</v>
      </c>
      <c r="D630" s="12">
        <v>0</v>
      </c>
      <c r="E630" s="12">
        <v>0</v>
      </c>
      <c r="F630" s="12">
        <v>0</v>
      </c>
      <c r="G630" s="12">
        <v>0</v>
      </c>
      <c r="H630" s="12">
        <v>0</v>
      </c>
    </row>
    <row r="631" spans="2:9" ht="39" x14ac:dyDescent="0.25">
      <c r="B631" s="4" t="s">
        <v>286</v>
      </c>
      <c r="C631" s="12" t="s">
        <v>163</v>
      </c>
      <c r="D631" s="12">
        <v>0</v>
      </c>
      <c r="E631" s="12">
        <v>0</v>
      </c>
      <c r="F631" s="12">
        <v>0</v>
      </c>
      <c r="G631" s="12">
        <v>0</v>
      </c>
      <c r="H631" s="12">
        <v>0</v>
      </c>
    </row>
    <row r="632" spans="2:9" ht="43.5" customHeight="1" x14ac:dyDescent="0.25">
      <c r="B632" s="4" t="s">
        <v>451</v>
      </c>
      <c r="C632" s="12" t="s">
        <v>163</v>
      </c>
      <c r="D632" s="12">
        <v>0</v>
      </c>
      <c r="E632" s="12">
        <v>0</v>
      </c>
      <c r="F632" s="12">
        <v>0</v>
      </c>
      <c r="G632" s="12">
        <v>0</v>
      </c>
      <c r="H632" s="12">
        <v>0</v>
      </c>
    </row>
    <row r="633" spans="2:9" ht="39" x14ac:dyDescent="0.25">
      <c r="B633" s="4" t="s">
        <v>256</v>
      </c>
      <c r="C633" s="12" t="s">
        <v>163</v>
      </c>
      <c r="D633" s="12">
        <v>0</v>
      </c>
      <c r="E633" s="12">
        <v>0</v>
      </c>
      <c r="F633" s="12">
        <v>3</v>
      </c>
      <c r="G633" s="12">
        <v>2</v>
      </c>
      <c r="H633" s="12">
        <v>0</v>
      </c>
    </row>
    <row r="634" spans="2:9" ht="39" x14ac:dyDescent="0.25">
      <c r="B634" s="4" t="s">
        <v>257</v>
      </c>
      <c r="C634" s="12" t="s">
        <v>163</v>
      </c>
      <c r="D634" s="12">
        <v>16.8</v>
      </c>
      <c r="E634" s="12">
        <v>0</v>
      </c>
      <c r="F634" s="12">
        <v>0</v>
      </c>
      <c r="G634" s="12">
        <v>0</v>
      </c>
      <c r="H634" s="12">
        <v>0</v>
      </c>
    </row>
    <row r="635" spans="2:9" ht="39" x14ac:dyDescent="0.25">
      <c r="B635" s="4" t="s">
        <v>258</v>
      </c>
      <c r="C635" s="12" t="s">
        <v>163</v>
      </c>
      <c r="D635" s="12">
        <v>0</v>
      </c>
      <c r="E635" s="12">
        <v>0</v>
      </c>
      <c r="F635" s="12">
        <v>4</v>
      </c>
      <c r="G635" s="12">
        <v>2</v>
      </c>
      <c r="H635" s="12">
        <v>0</v>
      </c>
    </row>
    <row r="636" spans="2:9" ht="39" x14ac:dyDescent="0.25">
      <c r="B636" s="4" t="s">
        <v>260</v>
      </c>
      <c r="C636" s="12" t="s">
        <v>163</v>
      </c>
      <c r="D636" s="12">
        <v>0</v>
      </c>
      <c r="E636" s="12">
        <v>0</v>
      </c>
      <c r="F636" s="12">
        <v>0</v>
      </c>
      <c r="G636" s="12">
        <v>0</v>
      </c>
      <c r="H636" s="12">
        <v>0</v>
      </c>
    </row>
    <row r="637" spans="2:9" ht="39" x14ac:dyDescent="0.25">
      <c r="B637" s="4" t="s">
        <v>259</v>
      </c>
      <c r="C637" s="12" t="s">
        <v>163</v>
      </c>
      <c r="D637" s="12">
        <v>11.5</v>
      </c>
      <c r="E637" s="12">
        <v>0</v>
      </c>
      <c r="F637" s="12">
        <v>0</v>
      </c>
      <c r="G637" s="12">
        <v>0</v>
      </c>
      <c r="H637" s="12">
        <v>0</v>
      </c>
    </row>
    <row r="638" spans="2:9" ht="26.25" x14ac:dyDescent="0.25">
      <c r="B638" s="4" t="s">
        <v>262</v>
      </c>
      <c r="C638" s="12" t="s">
        <v>163</v>
      </c>
      <c r="D638" s="12">
        <v>7</v>
      </c>
      <c r="E638" s="12">
        <v>1.4</v>
      </c>
      <c r="F638" s="12">
        <v>0</v>
      </c>
      <c r="G638" s="12">
        <v>0</v>
      </c>
      <c r="H638" s="12">
        <v>0</v>
      </c>
    </row>
    <row r="639" spans="2:9" ht="26.25" x14ac:dyDescent="0.25">
      <c r="B639" s="4" t="s">
        <v>230</v>
      </c>
      <c r="C639" s="12" t="s">
        <v>163</v>
      </c>
      <c r="D639" s="12">
        <v>0</v>
      </c>
      <c r="E639" s="12">
        <v>0</v>
      </c>
      <c r="F639" s="12">
        <v>0</v>
      </c>
      <c r="G639" s="12">
        <v>0</v>
      </c>
      <c r="H639" s="12">
        <v>0</v>
      </c>
      <c r="I639" s="44" t="s">
        <v>655</v>
      </c>
    </row>
    <row r="640" spans="2:9" ht="26.25" x14ac:dyDescent="0.25">
      <c r="B640" s="4" t="s">
        <v>263</v>
      </c>
      <c r="C640" s="12" t="s">
        <v>163</v>
      </c>
      <c r="D640" s="12">
        <v>0</v>
      </c>
      <c r="E640" s="12">
        <v>0</v>
      </c>
      <c r="F640" s="12">
        <v>7.2</v>
      </c>
      <c r="G640" s="12">
        <v>4.8</v>
      </c>
      <c r="H640" s="12">
        <v>0</v>
      </c>
    </row>
    <row r="641" spans="1:9" ht="26.25" x14ac:dyDescent="0.25">
      <c r="B641" s="4" t="s">
        <v>685</v>
      </c>
      <c r="C641" s="12" t="s">
        <v>163</v>
      </c>
      <c r="D641" s="12">
        <v>0</v>
      </c>
      <c r="E641" s="12">
        <v>0</v>
      </c>
      <c r="F641" s="12">
        <v>0</v>
      </c>
      <c r="G641" s="12">
        <v>0</v>
      </c>
      <c r="H641" s="12">
        <v>0</v>
      </c>
      <c r="I641" s="44" t="s">
        <v>655</v>
      </c>
    </row>
    <row r="642" spans="1:9" ht="39" x14ac:dyDescent="0.25">
      <c r="B642" s="4" t="s">
        <v>486</v>
      </c>
      <c r="C642" s="12" t="s">
        <v>163</v>
      </c>
      <c r="D642" s="12">
        <v>0</v>
      </c>
      <c r="E642" s="12">
        <v>29.9</v>
      </c>
      <c r="F642" s="12">
        <v>0</v>
      </c>
      <c r="G642" s="12">
        <v>0</v>
      </c>
      <c r="H642" s="12">
        <v>0</v>
      </c>
    </row>
    <row r="643" spans="1:9" ht="54.75" customHeight="1" x14ac:dyDescent="0.25">
      <c r="B643" s="4" t="s">
        <v>228</v>
      </c>
      <c r="C643" s="12" t="s">
        <v>163</v>
      </c>
      <c r="D643" s="12">
        <v>0</v>
      </c>
      <c r="E643" s="12">
        <v>0</v>
      </c>
      <c r="F643" s="12">
        <v>0</v>
      </c>
      <c r="G643" s="12">
        <v>0</v>
      </c>
      <c r="H643" s="12">
        <v>0</v>
      </c>
      <c r="I643" s="44" t="s">
        <v>655</v>
      </c>
    </row>
    <row r="644" spans="1:9" ht="77.25" x14ac:dyDescent="0.25">
      <c r="B644" s="4" t="s">
        <v>227</v>
      </c>
      <c r="C644" s="12" t="s">
        <v>163</v>
      </c>
      <c r="D644" s="12">
        <v>0</v>
      </c>
      <c r="E644" s="12">
        <v>0</v>
      </c>
      <c r="F644" s="12">
        <v>0</v>
      </c>
      <c r="G644" s="12">
        <v>0</v>
      </c>
      <c r="H644" s="12">
        <v>0</v>
      </c>
      <c r="I644" s="44" t="s">
        <v>655</v>
      </c>
    </row>
    <row r="645" spans="1:9" ht="39" x14ac:dyDescent="0.25">
      <c r="B645" s="4" t="s">
        <v>686</v>
      </c>
      <c r="C645" s="12" t="s">
        <v>163</v>
      </c>
      <c r="D645" s="12">
        <v>0</v>
      </c>
      <c r="E645" s="12">
        <v>0</v>
      </c>
      <c r="F645" s="12">
        <v>0</v>
      </c>
      <c r="G645" s="12">
        <v>9</v>
      </c>
      <c r="H645" s="12">
        <v>0</v>
      </c>
    </row>
    <row r="646" spans="1:9" ht="38.25" x14ac:dyDescent="0.25">
      <c r="B646" s="6" t="s">
        <v>287</v>
      </c>
      <c r="C646" s="12" t="s">
        <v>163</v>
      </c>
      <c r="D646" s="12">
        <v>0</v>
      </c>
      <c r="E646" s="12">
        <v>0</v>
      </c>
      <c r="F646" s="12">
        <v>0</v>
      </c>
      <c r="G646" s="12">
        <v>0</v>
      </c>
      <c r="H646" s="12">
        <v>0</v>
      </c>
    </row>
    <row r="647" spans="1:9" ht="38.25" x14ac:dyDescent="0.25">
      <c r="B647" s="6" t="s">
        <v>288</v>
      </c>
      <c r="C647" s="12" t="s">
        <v>163</v>
      </c>
      <c r="D647" s="12">
        <v>0</v>
      </c>
      <c r="E647" s="12">
        <v>0</v>
      </c>
      <c r="F647" s="12">
        <v>0</v>
      </c>
      <c r="G647" s="12">
        <v>0</v>
      </c>
      <c r="H647" s="12">
        <v>0</v>
      </c>
    </row>
    <row r="648" spans="1:9" ht="40.5" customHeight="1" x14ac:dyDescent="0.25">
      <c r="B648" s="6" t="s">
        <v>444</v>
      </c>
      <c r="C648" s="12" t="s">
        <v>163</v>
      </c>
      <c r="D648" s="12">
        <v>0</v>
      </c>
      <c r="E648" s="12">
        <v>0</v>
      </c>
      <c r="F648" s="12">
        <v>0</v>
      </c>
      <c r="G648" s="12">
        <v>0</v>
      </c>
      <c r="H648" s="12">
        <v>0</v>
      </c>
    </row>
    <row r="649" spans="1:9" ht="40.5" customHeight="1" x14ac:dyDescent="0.25">
      <c r="B649" s="6" t="s">
        <v>687</v>
      </c>
      <c r="C649" s="12" t="s">
        <v>163</v>
      </c>
      <c r="D649" s="12">
        <v>0</v>
      </c>
      <c r="E649" s="12">
        <v>0</v>
      </c>
      <c r="F649" s="12">
        <v>2</v>
      </c>
      <c r="G649" s="12">
        <v>7.1</v>
      </c>
      <c r="H649" s="12">
        <v>0</v>
      </c>
    </row>
    <row r="650" spans="1:9" ht="38.25" x14ac:dyDescent="0.25">
      <c r="B650" s="6" t="s">
        <v>688</v>
      </c>
      <c r="C650" s="12" t="s">
        <v>163</v>
      </c>
      <c r="D650" s="12">
        <v>0</v>
      </c>
      <c r="E650" s="12">
        <v>0</v>
      </c>
      <c r="F650" s="12">
        <v>0</v>
      </c>
      <c r="G650" s="12">
        <v>33.4</v>
      </c>
      <c r="H650" s="12">
        <v>0</v>
      </c>
    </row>
    <row r="651" spans="1:9" ht="30.75" customHeight="1" x14ac:dyDescent="0.25">
      <c r="B651" s="5" t="s">
        <v>289</v>
      </c>
      <c r="C651" s="12" t="s">
        <v>163</v>
      </c>
      <c r="D651" s="12">
        <v>0</v>
      </c>
      <c r="E651" s="12">
        <v>0</v>
      </c>
      <c r="F651" s="12">
        <v>0</v>
      </c>
      <c r="G651" s="12">
        <v>0</v>
      </c>
      <c r="H651" s="12">
        <v>0</v>
      </c>
    </row>
    <row r="652" spans="1:9" ht="41.25" customHeight="1" x14ac:dyDescent="0.25">
      <c r="B652" s="4" t="s">
        <v>266</v>
      </c>
      <c r="C652" s="12" t="s">
        <v>163</v>
      </c>
      <c r="D652" s="12">
        <v>0</v>
      </c>
      <c r="E652" s="12">
        <v>43.4</v>
      </c>
      <c r="F652" s="12">
        <v>0</v>
      </c>
      <c r="G652" s="12">
        <v>0</v>
      </c>
      <c r="H652" s="12">
        <v>0</v>
      </c>
    </row>
    <row r="653" spans="1:9" ht="39" x14ac:dyDescent="0.25">
      <c r="B653" s="4" t="s">
        <v>438</v>
      </c>
      <c r="C653" s="12" t="s">
        <v>163</v>
      </c>
      <c r="D653" s="12">
        <v>0</v>
      </c>
      <c r="E653" s="12">
        <v>0</v>
      </c>
      <c r="F653" s="12">
        <v>0</v>
      </c>
      <c r="G653" s="12">
        <v>0</v>
      </c>
      <c r="H653" s="12">
        <v>0</v>
      </c>
    </row>
    <row r="654" spans="1:9" ht="26.25" x14ac:dyDescent="0.25">
      <c r="B654" s="4" t="s">
        <v>728</v>
      </c>
      <c r="C654" s="12" t="s">
        <v>163</v>
      </c>
      <c r="D654" s="12">
        <v>0</v>
      </c>
      <c r="E654" s="12">
        <v>10.4</v>
      </c>
      <c r="F654" s="12">
        <v>0</v>
      </c>
      <c r="G654" s="12">
        <v>0</v>
      </c>
      <c r="H654" s="12">
        <v>0</v>
      </c>
    </row>
    <row r="655" spans="1:9" s="13" customFormat="1" ht="39" x14ac:dyDescent="0.25">
      <c r="A655" s="14"/>
      <c r="B655" s="4" t="s">
        <v>765</v>
      </c>
      <c r="C655" s="12" t="s">
        <v>163</v>
      </c>
      <c r="D655" s="12">
        <v>0</v>
      </c>
      <c r="E655" s="12">
        <v>1.6</v>
      </c>
      <c r="F655" s="12">
        <v>15</v>
      </c>
      <c r="G655" s="12">
        <v>0</v>
      </c>
      <c r="H655" s="12">
        <v>0</v>
      </c>
    </row>
    <row r="656" spans="1:9" ht="26.25" x14ac:dyDescent="0.25">
      <c r="B656" s="4" t="s">
        <v>764</v>
      </c>
      <c r="C656" s="12" t="s">
        <v>163</v>
      </c>
      <c r="D656" s="12">
        <v>0</v>
      </c>
      <c r="E656" s="12">
        <v>10</v>
      </c>
      <c r="F656" s="12">
        <v>43.3</v>
      </c>
      <c r="G656" s="12">
        <v>0</v>
      </c>
      <c r="H656" s="12">
        <v>0</v>
      </c>
    </row>
    <row r="657" spans="2:8" ht="42" customHeight="1" x14ac:dyDescent="0.25">
      <c r="B657" s="4" t="s">
        <v>689</v>
      </c>
      <c r="C657" s="12" t="s">
        <v>163</v>
      </c>
      <c r="D657" s="12">
        <v>0</v>
      </c>
      <c r="E657" s="12">
        <v>0</v>
      </c>
      <c r="F657" s="12">
        <v>4.2</v>
      </c>
      <c r="G657" s="12">
        <v>0</v>
      </c>
      <c r="H657" s="12">
        <v>0</v>
      </c>
    </row>
    <row r="658" spans="2:8" ht="41.25" customHeight="1" x14ac:dyDescent="0.25">
      <c r="B658" s="4" t="s">
        <v>691</v>
      </c>
      <c r="C658" s="12" t="s">
        <v>163</v>
      </c>
      <c r="D658" s="12">
        <v>0</v>
      </c>
      <c r="E658" s="12">
        <v>0</v>
      </c>
      <c r="F658" s="12">
        <v>4</v>
      </c>
      <c r="G658" s="12">
        <v>0</v>
      </c>
      <c r="H658" s="12">
        <v>0</v>
      </c>
    </row>
    <row r="659" spans="2:8" ht="42" customHeight="1" x14ac:dyDescent="0.25">
      <c r="B659" s="4" t="s">
        <v>690</v>
      </c>
      <c r="C659" s="12" t="s">
        <v>163</v>
      </c>
      <c r="D659" s="12">
        <v>0</v>
      </c>
      <c r="E659" s="12">
        <v>0</v>
      </c>
      <c r="F659" s="12">
        <v>10.7</v>
      </c>
      <c r="G659" s="12">
        <v>0</v>
      </c>
      <c r="H659" s="12">
        <v>0</v>
      </c>
    </row>
    <row r="660" spans="2:8" ht="39" x14ac:dyDescent="0.25">
      <c r="B660" s="4" t="s">
        <v>692</v>
      </c>
      <c r="C660" s="12" t="s">
        <v>163</v>
      </c>
      <c r="D660" s="12">
        <v>0</v>
      </c>
      <c r="E660" s="12">
        <v>0</v>
      </c>
      <c r="F660" s="12">
        <v>3.2</v>
      </c>
      <c r="G660" s="12">
        <v>0</v>
      </c>
      <c r="H660" s="12">
        <v>0</v>
      </c>
    </row>
    <row r="661" spans="2:8" ht="42.75" customHeight="1" x14ac:dyDescent="0.25">
      <c r="B661" s="4" t="s">
        <v>693</v>
      </c>
      <c r="C661" s="12" t="s">
        <v>163</v>
      </c>
      <c r="D661" s="12">
        <v>0</v>
      </c>
      <c r="E661" s="12">
        <v>0</v>
      </c>
      <c r="F661" s="12">
        <v>4.8</v>
      </c>
      <c r="G661" s="12">
        <v>0</v>
      </c>
      <c r="H661" s="12">
        <v>0</v>
      </c>
    </row>
    <row r="662" spans="2:8" ht="30" customHeight="1" x14ac:dyDescent="0.25">
      <c r="B662" s="4" t="s">
        <v>290</v>
      </c>
      <c r="C662" s="12" t="s">
        <v>163</v>
      </c>
      <c r="D662" s="12">
        <v>4.3</v>
      </c>
      <c r="E662" s="12">
        <v>0</v>
      </c>
      <c r="F662" s="12">
        <v>0</v>
      </c>
      <c r="G662" s="12">
        <v>0</v>
      </c>
      <c r="H662" s="12">
        <v>0</v>
      </c>
    </row>
    <row r="663" spans="2:8" ht="53.25" customHeight="1" x14ac:dyDescent="0.25">
      <c r="B663" s="6" t="s">
        <v>323</v>
      </c>
      <c r="C663" s="12" t="s">
        <v>160</v>
      </c>
      <c r="D663" s="12">
        <v>0</v>
      </c>
      <c r="E663" s="12">
        <v>0</v>
      </c>
      <c r="F663" s="12">
        <v>0</v>
      </c>
      <c r="G663" s="12">
        <v>0</v>
      </c>
      <c r="H663" s="12">
        <v>0</v>
      </c>
    </row>
    <row r="664" spans="2:8" ht="42" customHeight="1" x14ac:dyDescent="0.25">
      <c r="B664" s="6" t="s">
        <v>445</v>
      </c>
      <c r="C664" s="12" t="s">
        <v>160</v>
      </c>
      <c r="D664" s="12">
        <v>0</v>
      </c>
      <c r="E664" s="12">
        <v>0</v>
      </c>
      <c r="F664" s="12">
        <v>0</v>
      </c>
      <c r="G664" s="12">
        <v>0</v>
      </c>
      <c r="H664" s="12">
        <v>0</v>
      </c>
    </row>
    <row r="665" spans="2:8" ht="52.5" customHeight="1" x14ac:dyDescent="0.25">
      <c r="B665" s="6" t="s">
        <v>322</v>
      </c>
      <c r="C665" s="12" t="s">
        <v>160</v>
      </c>
      <c r="D665" s="12">
        <v>0</v>
      </c>
      <c r="E665" s="12">
        <v>0</v>
      </c>
      <c r="F665" s="12">
        <v>0</v>
      </c>
      <c r="G665" s="12">
        <v>0</v>
      </c>
      <c r="H665" s="12">
        <v>0</v>
      </c>
    </row>
    <row r="666" spans="2:8" ht="52.5" customHeight="1" x14ac:dyDescent="0.25">
      <c r="B666" s="6" t="s">
        <v>321</v>
      </c>
      <c r="C666" s="12" t="s">
        <v>160</v>
      </c>
      <c r="D666" s="12">
        <v>0</v>
      </c>
      <c r="E666" s="12">
        <v>0</v>
      </c>
      <c r="F666" s="12">
        <v>0</v>
      </c>
      <c r="G666" s="12">
        <v>0</v>
      </c>
      <c r="H666" s="12">
        <v>0</v>
      </c>
    </row>
    <row r="667" spans="2:8" ht="51.75" customHeight="1" x14ac:dyDescent="0.25">
      <c r="B667" s="6" t="s">
        <v>446</v>
      </c>
      <c r="C667" s="12" t="s">
        <v>160</v>
      </c>
      <c r="D667" s="12">
        <v>0</v>
      </c>
      <c r="E667" s="12">
        <v>0</v>
      </c>
      <c r="F667" s="12">
        <v>0</v>
      </c>
      <c r="G667" s="12">
        <v>0</v>
      </c>
      <c r="H667" s="12">
        <v>0</v>
      </c>
    </row>
    <row r="668" spans="2:8" ht="66" customHeight="1" x14ac:dyDescent="0.25">
      <c r="B668" s="6" t="s">
        <v>320</v>
      </c>
      <c r="C668" s="12" t="s">
        <v>160</v>
      </c>
      <c r="D668" s="12">
        <v>1</v>
      </c>
      <c r="E668" s="12">
        <v>0</v>
      </c>
      <c r="F668" s="12">
        <v>0</v>
      </c>
      <c r="G668" s="12">
        <v>0</v>
      </c>
      <c r="H668" s="12">
        <v>0</v>
      </c>
    </row>
    <row r="669" spans="2:8" ht="39.75" customHeight="1" x14ac:dyDescent="0.25">
      <c r="B669" s="6" t="s">
        <v>500</v>
      </c>
      <c r="C669" s="12" t="s">
        <v>160</v>
      </c>
      <c r="D669" s="12">
        <v>1</v>
      </c>
      <c r="E669" s="12">
        <v>0</v>
      </c>
      <c r="F669" s="12">
        <v>0</v>
      </c>
      <c r="G669" s="12">
        <v>0</v>
      </c>
      <c r="H669" s="12">
        <v>0</v>
      </c>
    </row>
    <row r="670" spans="2:8" ht="40.5" customHeight="1" x14ac:dyDescent="0.25">
      <c r="B670" s="6" t="s">
        <v>694</v>
      </c>
      <c r="C670" s="12" t="s">
        <v>160</v>
      </c>
      <c r="D670" s="12">
        <v>0</v>
      </c>
      <c r="E670" s="12">
        <v>1</v>
      </c>
      <c r="F670" s="12">
        <v>0</v>
      </c>
      <c r="G670" s="12">
        <v>0</v>
      </c>
      <c r="H670" s="12">
        <v>0</v>
      </c>
    </row>
    <row r="671" spans="2:8" ht="53.25" customHeight="1" x14ac:dyDescent="0.25">
      <c r="B671" s="6" t="s">
        <v>319</v>
      </c>
      <c r="C671" s="12" t="s">
        <v>160</v>
      </c>
      <c r="D671" s="12">
        <v>0</v>
      </c>
      <c r="E671" s="12">
        <v>0</v>
      </c>
      <c r="F671" s="12">
        <v>0</v>
      </c>
      <c r="G671" s="12">
        <v>0</v>
      </c>
      <c r="H671" s="12">
        <v>0</v>
      </c>
    </row>
    <row r="672" spans="2:8" ht="52.5" customHeight="1" x14ac:dyDescent="0.25">
      <c r="B672" s="6" t="s">
        <v>501</v>
      </c>
      <c r="C672" s="12" t="s">
        <v>160</v>
      </c>
      <c r="D672" s="12">
        <v>1</v>
      </c>
      <c r="E672" s="12">
        <v>0</v>
      </c>
      <c r="F672" s="12">
        <v>0</v>
      </c>
      <c r="G672" s="12">
        <v>0</v>
      </c>
      <c r="H672" s="12">
        <v>0</v>
      </c>
    </row>
    <row r="673" spans="1:13" ht="42.75" customHeight="1" x14ac:dyDescent="0.25">
      <c r="B673" s="6" t="s">
        <v>318</v>
      </c>
      <c r="C673" s="12" t="s">
        <v>160</v>
      </c>
      <c r="D673" s="12">
        <v>0</v>
      </c>
      <c r="E673" s="12">
        <v>0</v>
      </c>
      <c r="F673" s="12">
        <v>0</v>
      </c>
      <c r="G673" s="12">
        <v>0</v>
      </c>
      <c r="H673" s="12">
        <v>0</v>
      </c>
    </row>
    <row r="674" spans="1:13" ht="52.5" customHeight="1" x14ac:dyDescent="0.25">
      <c r="B674" s="6" t="s">
        <v>502</v>
      </c>
      <c r="C674" s="12" t="s">
        <v>160</v>
      </c>
      <c r="D674" s="12">
        <v>1</v>
      </c>
      <c r="E674" s="12">
        <v>0</v>
      </c>
      <c r="F674" s="12">
        <v>0</v>
      </c>
      <c r="G674" s="12">
        <v>0</v>
      </c>
      <c r="H674" s="12">
        <v>0</v>
      </c>
    </row>
    <row r="675" spans="1:13" ht="54" customHeight="1" x14ac:dyDescent="0.25">
      <c r="B675" s="6" t="s">
        <v>503</v>
      </c>
      <c r="C675" s="12" t="s">
        <v>160</v>
      </c>
      <c r="D675" s="12">
        <v>1</v>
      </c>
      <c r="E675" s="12">
        <v>0</v>
      </c>
      <c r="F675" s="12">
        <v>0</v>
      </c>
      <c r="G675" s="12">
        <v>0</v>
      </c>
      <c r="H675" s="12">
        <v>0</v>
      </c>
    </row>
    <row r="676" spans="1:13" ht="51" x14ac:dyDescent="0.25">
      <c r="B676" s="6" t="s">
        <v>695</v>
      </c>
      <c r="C676" s="12" t="s">
        <v>160</v>
      </c>
      <c r="D676" s="12">
        <v>0</v>
      </c>
      <c r="E676" s="12">
        <v>1</v>
      </c>
      <c r="F676" s="12">
        <v>0</v>
      </c>
      <c r="G676" s="12">
        <v>0</v>
      </c>
      <c r="H676" s="12">
        <v>0</v>
      </c>
      <c r="J676" s="13"/>
      <c r="K676" s="13"/>
      <c r="L676" s="13"/>
      <c r="M676" s="13"/>
    </row>
    <row r="677" spans="1:13" ht="41.45" customHeight="1" x14ac:dyDescent="0.25">
      <c r="B677" s="6" t="s">
        <v>504</v>
      </c>
      <c r="C677" s="12" t="s">
        <v>160</v>
      </c>
      <c r="D677" s="12">
        <v>1</v>
      </c>
      <c r="E677" s="12">
        <v>0</v>
      </c>
      <c r="F677" s="12">
        <v>0</v>
      </c>
      <c r="G677" s="12">
        <v>0</v>
      </c>
      <c r="H677" s="12">
        <v>0</v>
      </c>
    </row>
    <row r="678" spans="1:13" ht="42" customHeight="1" x14ac:dyDescent="0.25">
      <c r="B678" s="8" t="s">
        <v>317</v>
      </c>
      <c r="C678" s="12" t="s">
        <v>160</v>
      </c>
      <c r="D678" s="12">
        <v>1</v>
      </c>
      <c r="E678" s="12">
        <v>0</v>
      </c>
      <c r="F678" s="12">
        <v>0</v>
      </c>
      <c r="G678" s="12">
        <v>0</v>
      </c>
      <c r="H678" s="12">
        <v>0</v>
      </c>
    </row>
    <row r="679" spans="1:13" s="13" customFormat="1" ht="42.75" customHeight="1" x14ac:dyDescent="0.25">
      <c r="A679" s="14"/>
      <c r="B679" s="8" t="s">
        <v>746</v>
      </c>
      <c r="C679" s="12" t="s">
        <v>160</v>
      </c>
      <c r="D679" s="67">
        <v>0</v>
      </c>
      <c r="E679" s="67">
        <v>1</v>
      </c>
      <c r="F679" s="67">
        <v>0</v>
      </c>
      <c r="G679" s="67">
        <v>0</v>
      </c>
      <c r="H679" s="12">
        <v>0</v>
      </c>
    </row>
    <row r="680" spans="1:13" s="13" customFormat="1" ht="44.25" customHeight="1" x14ac:dyDescent="0.25">
      <c r="A680" s="14"/>
      <c r="B680" s="8" t="s">
        <v>316</v>
      </c>
      <c r="C680" s="12" t="s">
        <v>160</v>
      </c>
      <c r="D680" s="12">
        <v>1</v>
      </c>
      <c r="E680" s="12">
        <v>0</v>
      </c>
      <c r="F680" s="12">
        <v>0</v>
      </c>
      <c r="G680" s="12">
        <v>0</v>
      </c>
      <c r="H680" s="12">
        <v>0</v>
      </c>
    </row>
    <row r="681" spans="1:13" s="13" customFormat="1" ht="41.45" customHeight="1" x14ac:dyDescent="0.25">
      <c r="A681" s="14"/>
      <c r="B681" s="8" t="s">
        <v>745</v>
      </c>
      <c r="C681" s="12" t="s">
        <v>160</v>
      </c>
      <c r="D681" s="67">
        <v>0</v>
      </c>
      <c r="E681" s="67">
        <v>1</v>
      </c>
      <c r="F681" s="67">
        <v>0</v>
      </c>
      <c r="G681" s="67">
        <v>0</v>
      </c>
      <c r="H681" s="12">
        <v>0</v>
      </c>
    </row>
    <row r="682" spans="1:13" s="13" customFormat="1" ht="43.5" customHeight="1" x14ac:dyDescent="0.25">
      <c r="A682" s="14"/>
      <c r="B682" s="4" t="s">
        <v>315</v>
      </c>
      <c r="C682" s="12" t="s">
        <v>160</v>
      </c>
      <c r="D682" s="12">
        <v>1</v>
      </c>
      <c r="E682" s="12">
        <v>0</v>
      </c>
      <c r="F682" s="12">
        <v>0</v>
      </c>
      <c r="G682" s="12">
        <v>0</v>
      </c>
      <c r="H682" s="12">
        <v>0</v>
      </c>
    </row>
    <row r="683" spans="1:13" s="13" customFormat="1" ht="42.75" customHeight="1" x14ac:dyDescent="0.25">
      <c r="A683" s="14"/>
      <c r="B683" s="4" t="s">
        <v>505</v>
      </c>
      <c r="C683" s="12" t="s">
        <v>160</v>
      </c>
      <c r="D683" s="12">
        <v>1</v>
      </c>
      <c r="E683" s="12">
        <v>0</v>
      </c>
      <c r="F683" s="12">
        <v>0</v>
      </c>
      <c r="G683" s="12">
        <v>0</v>
      </c>
      <c r="H683" s="12">
        <v>0</v>
      </c>
    </row>
    <row r="684" spans="1:13" s="13" customFormat="1" ht="42.75" customHeight="1" x14ac:dyDescent="0.25">
      <c r="A684" s="14"/>
      <c r="B684" s="8" t="s">
        <v>314</v>
      </c>
      <c r="C684" s="12" t="s">
        <v>160</v>
      </c>
      <c r="D684" s="12">
        <v>0</v>
      </c>
      <c r="E684" s="12">
        <v>0</v>
      </c>
      <c r="F684" s="12">
        <v>0</v>
      </c>
      <c r="G684" s="12">
        <v>0</v>
      </c>
      <c r="H684" s="12">
        <v>0</v>
      </c>
    </row>
    <row r="685" spans="1:13" s="13" customFormat="1" ht="39" x14ac:dyDescent="0.25">
      <c r="A685" s="14"/>
      <c r="B685" s="8" t="s">
        <v>313</v>
      </c>
      <c r="C685" s="12" t="s">
        <v>160</v>
      </c>
      <c r="D685" s="12">
        <v>0</v>
      </c>
      <c r="E685" s="12">
        <v>0</v>
      </c>
      <c r="F685" s="12">
        <v>0</v>
      </c>
      <c r="G685" s="12">
        <v>0</v>
      </c>
      <c r="H685" s="12">
        <v>0</v>
      </c>
    </row>
    <row r="686" spans="1:13" s="13" customFormat="1" ht="45" customHeight="1" x14ac:dyDescent="0.25">
      <c r="A686" s="14"/>
      <c r="B686" s="6" t="s">
        <v>506</v>
      </c>
      <c r="C686" s="12" t="s">
        <v>160</v>
      </c>
      <c r="D686" s="12">
        <v>1</v>
      </c>
      <c r="E686" s="12">
        <v>0</v>
      </c>
      <c r="F686" s="12">
        <v>0</v>
      </c>
      <c r="G686" s="12">
        <v>0</v>
      </c>
      <c r="H686" s="12">
        <v>0</v>
      </c>
      <c r="J686"/>
      <c r="K686"/>
      <c r="L686"/>
      <c r="M686"/>
    </row>
    <row r="687" spans="1:13" ht="47.25" customHeight="1" x14ac:dyDescent="0.25">
      <c r="B687" s="6" t="s">
        <v>507</v>
      </c>
      <c r="C687" s="12" t="s">
        <v>160</v>
      </c>
      <c r="D687" s="12">
        <v>1</v>
      </c>
      <c r="E687" s="12">
        <v>0</v>
      </c>
      <c r="F687" s="12">
        <v>0</v>
      </c>
      <c r="G687" s="12">
        <v>0</v>
      </c>
      <c r="H687" s="12">
        <v>0</v>
      </c>
    </row>
    <row r="688" spans="1:13" ht="43.5" customHeight="1" x14ac:dyDescent="0.25">
      <c r="B688" s="6" t="s">
        <v>508</v>
      </c>
      <c r="C688" s="12" t="s">
        <v>160</v>
      </c>
      <c r="D688" s="12">
        <v>1</v>
      </c>
      <c r="E688" s="12">
        <v>0</v>
      </c>
      <c r="F688" s="12">
        <v>0</v>
      </c>
      <c r="G688" s="12">
        <v>0</v>
      </c>
      <c r="H688" s="12">
        <v>0</v>
      </c>
    </row>
    <row r="689" spans="1:8" ht="40.5" customHeight="1" x14ac:dyDescent="0.25">
      <c r="B689" s="6" t="s">
        <v>696</v>
      </c>
      <c r="C689" s="12" t="s">
        <v>160</v>
      </c>
      <c r="D689" s="12">
        <v>1</v>
      </c>
      <c r="E689" s="12">
        <v>0</v>
      </c>
      <c r="F689" s="12">
        <v>0</v>
      </c>
      <c r="G689" s="12">
        <v>0</v>
      </c>
      <c r="H689" s="12">
        <v>0</v>
      </c>
    </row>
    <row r="690" spans="1:8" ht="42" customHeight="1" x14ac:dyDescent="0.25">
      <c r="B690" s="6" t="s">
        <v>710</v>
      </c>
      <c r="C690" s="12" t="s">
        <v>160</v>
      </c>
      <c r="D690" s="12">
        <v>0</v>
      </c>
      <c r="E690" s="12">
        <v>1</v>
      </c>
      <c r="F690" s="12">
        <v>0</v>
      </c>
      <c r="G690" s="12">
        <v>0</v>
      </c>
      <c r="H690" s="12">
        <v>0</v>
      </c>
    </row>
    <row r="691" spans="1:8" ht="42" customHeight="1" x14ac:dyDescent="0.25">
      <c r="B691" s="6" t="s">
        <v>697</v>
      </c>
      <c r="C691" s="12" t="s">
        <v>160</v>
      </c>
      <c r="D691" s="12">
        <v>0</v>
      </c>
      <c r="E691" s="12">
        <v>1</v>
      </c>
      <c r="F691" s="12">
        <v>0</v>
      </c>
      <c r="G691" s="12">
        <v>0</v>
      </c>
      <c r="H691" s="12">
        <v>0</v>
      </c>
    </row>
    <row r="692" spans="1:8" ht="43.5" customHeight="1" x14ac:dyDescent="0.25">
      <c r="B692" s="8" t="s">
        <v>447</v>
      </c>
      <c r="C692" s="12" t="s">
        <v>160</v>
      </c>
      <c r="D692" s="12">
        <v>1</v>
      </c>
      <c r="E692" s="12">
        <v>0</v>
      </c>
      <c r="F692" s="12">
        <v>0</v>
      </c>
      <c r="G692" s="12">
        <v>0</v>
      </c>
      <c r="H692" s="12">
        <v>0</v>
      </c>
    </row>
    <row r="693" spans="1:8" ht="39" x14ac:dyDescent="0.25">
      <c r="B693" s="8" t="s">
        <v>312</v>
      </c>
      <c r="C693" s="12" t="s">
        <v>160</v>
      </c>
      <c r="D693" s="12">
        <v>0</v>
      </c>
      <c r="E693" s="12">
        <v>0</v>
      </c>
      <c r="F693" s="12">
        <v>0</v>
      </c>
      <c r="G693" s="12">
        <v>0</v>
      </c>
      <c r="H693" s="12">
        <v>0</v>
      </c>
    </row>
    <row r="694" spans="1:8" ht="39" x14ac:dyDescent="0.25">
      <c r="B694" s="8" t="s">
        <v>311</v>
      </c>
      <c r="C694" s="12" t="s">
        <v>160</v>
      </c>
      <c r="D694" s="12">
        <v>0</v>
      </c>
      <c r="E694" s="12">
        <v>0</v>
      </c>
      <c r="F694" s="12">
        <v>0</v>
      </c>
      <c r="G694" s="12">
        <v>0</v>
      </c>
      <c r="H694" s="12">
        <v>0</v>
      </c>
    </row>
    <row r="695" spans="1:8" ht="40.15" customHeight="1" x14ac:dyDescent="0.25">
      <c r="B695" s="8" t="s">
        <v>509</v>
      </c>
      <c r="C695" s="12" t="s">
        <v>160</v>
      </c>
      <c r="D695" s="12">
        <v>1</v>
      </c>
      <c r="E695" s="12">
        <v>0</v>
      </c>
      <c r="F695" s="12">
        <v>0</v>
      </c>
      <c r="G695" s="12">
        <v>0</v>
      </c>
      <c r="H695" s="12">
        <v>0</v>
      </c>
    </row>
    <row r="696" spans="1:8" ht="42" customHeight="1" x14ac:dyDescent="0.25">
      <c r="B696" s="8" t="s">
        <v>510</v>
      </c>
      <c r="C696" s="12" t="s">
        <v>160</v>
      </c>
      <c r="D696" s="12">
        <v>1</v>
      </c>
      <c r="E696" s="12">
        <v>0</v>
      </c>
      <c r="F696" s="12">
        <v>0</v>
      </c>
      <c r="G696" s="12">
        <v>0</v>
      </c>
      <c r="H696" s="12">
        <v>0</v>
      </c>
    </row>
    <row r="697" spans="1:8" ht="44.25" customHeight="1" x14ac:dyDescent="0.25">
      <c r="B697" s="11" t="s">
        <v>310</v>
      </c>
      <c r="C697" s="12" t="s">
        <v>160</v>
      </c>
      <c r="D697" s="12">
        <v>0</v>
      </c>
      <c r="E697" s="12">
        <v>0</v>
      </c>
      <c r="F697" s="12">
        <v>0</v>
      </c>
      <c r="G697" s="12">
        <v>0</v>
      </c>
      <c r="H697" s="12">
        <v>0</v>
      </c>
    </row>
    <row r="698" spans="1:8" ht="42.75" customHeight="1" x14ac:dyDescent="0.25">
      <c r="B698" s="11" t="s">
        <v>309</v>
      </c>
      <c r="C698" s="12" t="s">
        <v>160</v>
      </c>
      <c r="D698" s="12">
        <v>0</v>
      </c>
      <c r="E698" s="12">
        <v>0</v>
      </c>
      <c r="F698" s="12">
        <v>0</v>
      </c>
      <c r="G698" s="12">
        <v>0</v>
      </c>
      <c r="H698" s="12">
        <v>0</v>
      </c>
    </row>
    <row r="699" spans="1:8" ht="66" customHeight="1" x14ac:dyDescent="0.25">
      <c r="B699" s="11" t="s">
        <v>448</v>
      </c>
      <c r="C699" s="12" t="s">
        <v>160</v>
      </c>
      <c r="D699" s="12">
        <v>1</v>
      </c>
      <c r="E699" s="12">
        <v>0</v>
      </c>
      <c r="F699" s="12">
        <v>0</v>
      </c>
      <c r="G699" s="12">
        <v>0</v>
      </c>
      <c r="H699" s="12">
        <v>0</v>
      </c>
    </row>
    <row r="700" spans="1:8" ht="51.75" x14ac:dyDescent="0.25">
      <c r="B700" s="4" t="s">
        <v>308</v>
      </c>
      <c r="C700" s="12" t="s">
        <v>160</v>
      </c>
      <c r="D700" s="12">
        <v>1</v>
      </c>
      <c r="E700" s="12">
        <v>0</v>
      </c>
      <c r="F700" s="12">
        <v>0</v>
      </c>
      <c r="G700" s="12">
        <v>0</v>
      </c>
      <c r="H700" s="12">
        <v>0</v>
      </c>
    </row>
    <row r="701" spans="1:8" s="22" customFormat="1" ht="54.75" customHeight="1" x14ac:dyDescent="0.25">
      <c r="A701" s="14"/>
      <c r="B701" s="4" t="s">
        <v>747</v>
      </c>
      <c r="C701" s="12" t="s">
        <v>160</v>
      </c>
      <c r="D701" s="67">
        <v>0</v>
      </c>
      <c r="E701" s="67">
        <v>1</v>
      </c>
      <c r="F701" s="67">
        <v>0</v>
      </c>
      <c r="G701" s="67">
        <v>0</v>
      </c>
      <c r="H701" s="12">
        <v>0</v>
      </c>
    </row>
    <row r="702" spans="1:8" ht="39" x14ac:dyDescent="0.25">
      <c r="B702" s="4" t="s">
        <v>698</v>
      </c>
      <c r="C702" s="12" t="s">
        <v>160</v>
      </c>
      <c r="D702" s="12">
        <v>0</v>
      </c>
      <c r="E702" s="12">
        <v>1</v>
      </c>
      <c r="F702" s="12">
        <v>0</v>
      </c>
      <c r="G702" s="12">
        <v>0</v>
      </c>
      <c r="H702" s="12">
        <v>0</v>
      </c>
    </row>
    <row r="703" spans="1:8" s="22" customFormat="1" ht="45" customHeight="1" x14ac:dyDescent="0.25">
      <c r="A703" s="14"/>
      <c r="B703" s="4" t="s">
        <v>749</v>
      </c>
      <c r="C703" s="12" t="s">
        <v>160</v>
      </c>
      <c r="D703" s="67">
        <v>0</v>
      </c>
      <c r="E703" s="67">
        <v>1</v>
      </c>
      <c r="F703" s="67">
        <v>0</v>
      </c>
      <c r="G703" s="67">
        <v>0</v>
      </c>
      <c r="H703" s="12">
        <v>0</v>
      </c>
    </row>
    <row r="704" spans="1:8" s="22" customFormat="1" ht="53.25" customHeight="1" x14ac:dyDescent="0.25">
      <c r="A704" s="14"/>
      <c r="B704" s="4" t="s">
        <v>750</v>
      </c>
      <c r="C704" s="12" t="s">
        <v>160</v>
      </c>
      <c r="D704" s="67">
        <v>0</v>
      </c>
      <c r="E704" s="67">
        <v>1</v>
      </c>
      <c r="F704" s="67">
        <v>0</v>
      </c>
      <c r="G704" s="67">
        <v>0</v>
      </c>
      <c r="H704" s="12">
        <v>0</v>
      </c>
    </row>
    <row r="705" spans="1:8" ht="51.75" x14ac:dyDescent="0.25">
      <c r="B705" s="4" t="s">
        <v>511</v>
      </c>
      <c r="C705" s="12" t="s">
        <v>160</v>
      </c>
      <c r="D705" s="12">
        <v>1</v>
      </c>
      <c r="E705" s="12">
        <v>0</v>
      </c>
      <c r="F705" s="12">
        <v>0</v>
      </c>
      <c r="G705" s="12">
        <v>0</v>
      </c>
      <c r="H705" s="12">
        <v>0</v>
      </c>
    </row>
    <row r="706" spans="1:8" ht="42" customHeight="1" x14ac:dyDescent="0.25">
      <c r="B706" s="4" t="s">
        <v>512</v>
      </c>
      <c r="C706" s="12" t="s">
        <v>160</v>
      </c>
      <c r="D706" s="12">
        <v>0</v>
      </c>
      <c r="E706" s="12">
        <v>1</v>
      </c>
      <c r="F706" s="12">
        <v>0</v>
      </c>
      <c r="G706" s="12">
        <v>0</v>
      </c>
      <c r="H706" s="12">
        <v>0</v>
      </c>
    </row>
    <row r="707" spans="1:8" s="13" customFormat="1" ht="42" customHeight="1" x14ac:dyDescent="0.25">
      <c r="A707" s="14"/>
      <c r="B707" s="4" t="s">
        <v>755</v>
      </c>
      <c r="C707" s="12" t="s">
        <v>160</v>
      </c>
      <c r="D707" s="67">
        <v>0</v>
      </c>
      <c r="E707" s="67">
        <v>1</v>
      </c>
      <c r="F707" s="67">
        <v>0</v>
      </c>
      <c r="G707" s="67">
        <v>0</v>
      </c>
      <c r="H707" s="12">
        <v>0</v>
      </c>
    </row>
    <row r="708" spans="1:8" s="13" customFormat="1" ht="42" customHeight="1" x14ac:dyDescent="0.25">
      <c r="A708" s="14"/>
      <c r="B708" s="4" t="s">
        <v>756</v>
      </c>
      <c r="C708" s="12" t="s">
        <v>160</v>
      </c>
      <c r="D708" s="67">
        <v>0</v>
      </c>
      <c r="E708" s="67">
        <v>1</v>
      </c>
      <c r="F708" s="67">
        <v>0</v>
      </c>
      <c r="G708" s="67">
        <v>0</v>
      </c>
      <c r="H708" s="12">
        <v>0</v>
      </c>
    </row>
    <row r="709" spans="1:8" s="13" customFormat="1" ht="43.5" customHeight="1" x14ac:dyDescent="0.25">
      <c r="A709" s="14"/>
      <c r="B709" s="4" t="s">
        <v>699</v>
      </c>
      <c r="C709" s="12" t="s">
        <v>160</v>
      </c>
      <c r="D709" s="12">
        <v>0</v>
      </c>
      <c r="E709" s="12">
        <v>1</v>
      </c>
      <c r="F709" s="12">
        <v>0</v>
      </c>
      <c r="G709" s="12">
        <v>0</v>
      </c>
      <c r="H709" s="12">
        <v>0</v>
      </c>
    </row>
    <row r="710" spans="1:8" ht="45.6" customHeight="1" x14ac:dyDescent="0.25">
      <c r="B710" s="4" t="s">
        <v>700</v>
      </c>
      <c r="C710" s="12" t="s">
        <v>160</v>
      </c>
      <c r="D710" s="12">
        <v>0</v>
      </c>
      <c r="E710" s="12">
        <v>1</v>
      </c>
      <c r="F710" s="12">
        <v>0</v>
      </c>
      <c r="G710" s="12">
        <v>0</v>
      </c>
      <c r="H710" s="12">
        <v>0</v>
      </c>
    </row>
    <row r="711" spans="1:8" ht="45.75" customHeight="1" x14ac:dyDescent="0.25">
      <c r="B711" s="8" t="s">
        <v>307</v>
      </c>
      <c r="C711" s="12" t="s">
        <v>160</v>
      </c>
      <c r="D711" s="12">
        <v>0</v>
      </c>
      <c r="E711" s="12">
        <v>0</v>
      </c>
      <c r="F711" s="12">
        <v>0</v>
      </c>
      <c r="G711" s="12">
        <v>0</v>
      </c>
      <c r="H711" s="12">
        <v>0</v>
      </c>
    </row>
    <row r="712" spans="1:8" ht="51.75" x14ac:dyDescent="0.25">
      <c r="B712" s="8" t="s">
        <v>306</v>
      </c>
      <c r="C712" s="12" t="s">
        <v>160</v>
      </c>
      <c r="D712" s="12">
        <v>0</v>
      </c>
      <c r="E712" s="12">
        <v>1</v>
      </c>
      <c r="F712" s="12">
        <v>0</v>
      </c>
      <c r="G712" s="12">
        <v>0</v>
      </c>
      <c r="H712" s="12">
        <v>0</v>
      </c>
    </row>
    <row r="713" spans="1:8" ht="51.75" x14ac:dyDescent="0.25">
      <c r="B713" s="4" t="s">
        <v>305</v>
      </c>
      <c r="C713" s="12" t="s">
        <v>160</v>
      </c>
      <c r="D713" s="12">
        <v>0</v>
      </c>
      <c r="E713" s="12">
        <v>1</v>
      </c>
      <c r="F713" s="12">
        <v>0</v>
      </c>
      <c r="G713" s="12">
        <v>0</v>
      </c>
      <c r="H713" s="12">
        <v>0</v>
      </c>
    </row>
    <row r="714" spans="1:8" ht="39" x14ac:dyDescent="0.25">
      <c r="B714" s="4" t="s">
        <v>304</v>
      </c>
      <c r="C714" s="12" t="s">
        <v>160</v>
      </c>
      <c r="D714" s="12">
        <v>1</v>
      </c>
      <c r="E714" s="12">
        <v>0</v>
      </c>
      <c r="F714" s="12">
        <v>0</v>
      </c>
      <c r="G714" s="12">
        <v>0</v>
      </c>
      <c r="H714" s="12">
        <v>0</v>
      </c>
    </row>
    <row r="715" spans="1:8" ht="51.75" x14ac:dyDescent="0.25">
      <c r="B715" s="4" t="s">
        <v>303</v>
      </c>
      <c r="C715" s="12" t="s">
        <v>160</v>
      </c>
      <c r="D715" s="12">
        <v>1</v>
      </c>
      <c r="E715" s="12">
        <v>0</v>
      </c>
      <c r="F715" s="12">
        <v>0</v>
      </c>
      <c r="G715" s="12">
        <v>0</v>
      </c>
      <c r="H715" s="12">
        <v>0</v>
      </c>
    </row>
    <row r="716" spans="1:8" ht="39" x14ac:dyDescent="0.25">
      <c r="B716" s="4" t="s">
        <v>299</v>
      </c>
      <c r="C716" s="12" t="s">
        <v>160</v>
      </c>
      <c r="D716" s="12">
        <v>0</v>
      </c>
      <c r="E716" s="12">
        <v>0</v>
      </c>
      <c r="F716" s="12">
        <v>0</v>
      </c>
      <c r="G716" s="12">
        <v>0</v>
      </c>
      <c r="H716" s="12">
        <v>0</v>
      </c>
    </row>
    <row r="717" spans="1:8" ht="39" x14ac:dyDescent="0.25">
      <c r="B717" s="4" t="s">
        <v>302</v>
      </c>
      <c r="C717" s="12" t="s">
        <v>160</v>
      </c>
      <c r="D717" s="12">
        <v>1</v>
      </c>
      <c r="E717" s="12">
        <v>0</v>
      </c>
      <c r="F717" s="12">
        <v>0</v>
      </c>
      <c r="G717" s="12">
        <v>0</v>
      </c>
      <c r="H717" s="12">
        <v>0</v>
      </c>
    </row>
    <row r="718" spans="1:8" ht="51.75" x14ac:dyDescent="0.25">
      <c r="B718" s="4" t="s">
        <v>471</v>
      </c>
      <c r="C718" s="12" t="s">
        <v>160</v>
      </c>
      <c r="D718" s="12">
        <v>1</v>
      </c>
      <c r="E718" s="12">
        <v>0</v>
      </c>
      <c r="F718" s="12">
        <v>0</v>
      </c>
      <c r="G718" s="12">
        <v>0</v>
      </c>
      <c r="H718" s="12">
        <v>0</v>
      </c>
    </row>
    <row r="719" spans="1:8" ht="51.75" x14ac:dyDescent="0.25">
      <c r="B719" s="4" t="s">
        <v>472</v>
      </c>
      <c r="C719" s="12" t="s">
        <v>160</v>
      </c>
      <c r="D719" s="12">
        <v>1</v>
      </c>
      <c r="E719" s="12">
        <v>0</v>
      </c>
      <c r="F719" s="12">
        <v>0</v>
      </c>
      <c r="G719" s="12">
        <v>0</v>
      </c>
      <c r="H719" s="12">
        <v>0</v>
      </c>
    </row>
    <row r="720" spans="1:8" ht="39" x14ac:dyDescent="0.25">
      <c r="B720" s="4" t="s">
        <v>473</v>
      </c>
      <c r="C720" s="12" t="s">
        <v>160</v>
      </c>
      <c r="D720" s="12">
        <v>1</v>
      </c>
      <c r="E720" s="12">
        <v>0</v>
      </c>
      <c r="F720" s="12">
        <v>0</v>
      </c>
      <c r="G720" s="12">
        <v>0</v>
      </c>
      <c r="H720" s="12">
        <v>0</v>
      </c>
    </row>
    <row r="721" spans="1:8" ht="51.75" x14ac:dyDescent="0.25">
      <c r="B721" s="4" t="s">
        <v>301</v>
      </c>
      <c r="C721" s="12" t="s">
        <v>160</v>
      </c>
      <c r="D721" s="12">
        <v>1</v>
      </c>
      <c r="E721" s="12">
        <v>0</v>
      </c>
      <c r="F721" s="12">
        <v>0</v>
      </c>
      <c r="G721" s="12">
        <v>0</v>
      </c>
      <c r="H721" s="12">
        <v>0</v>
      </c>
    </row>
    <row r="722" spans="1:8" s="22" customFormat="1" ht="39" x14ac:dyDescent="0.25">
      <c r="A722" s="14"/>
      <c r="B722" s="4" t="s">
        <v>300</v>
      </c>
      <c r="C722" s="12" t="s">
        <v>160</v>
      </c>
      <c r="D722" s="12">
        <v>0</v>
      </c>
      <c r="E722" s="12">
        <v>1</v>
      </c>
      <c r="F722" s="12">
        <v>0</v>
      </c>
      <c r="G722" s="12">
        <v>0</v>
      </c>
      <c r="H722" s="12">
        <v>0</v>
      </c>
    </row>
    <row r="723" spans="1:8" ht="43.5" customHeight="1" x14ac:dyDescent="0.25">
      <c r="B723" s="4" t="s">
        <v>701</v>
      </c>
      <c r="C723" s="12" t="s">
        <v>160</v>
      </c>
      <c r="D723" s="12">
        <v>0</v>
      </c>
      <c r="E723" s="12">
        <v>1</v>
      </c>
      <c r="F723" s="12">
        <v>0</v>
      </c>
      <c r="G723" s="12">
        <v>0</v>
      </c>
      <c r="H723" s="12">
        <v>0</v>
      </c>
    </row>
    <row r="724" spans="1:8" s="22" customFormat="1" ht="51.75" x14ac:dyDescent="0.25">
      <c r="A724" s="14"/>
      <c r="B724" s="4" t="s">
        <v>702</v>
      </c>
      <c r="C724" s="12" t="s">
        <v>160</v>
      </c>
      <c r="D724" s="12">
        <v>0</v>
      </c>
      <c r="E724" s="12">
        <v>1</v>
      </c>
      <c r="F724" s="12">
        <v>0</v>
      </c>
      <c r="G724" s="12">
        <v>0</v>
      </c>
      <c r="H724" s="12">
        <v>0</v>
      </c>
    </row>
    <row r="725" spans="1:8" ht="44.25" customHeight="1" x14ac:dyDescent="0.25">
      <c r="B725" s="4" t="s">
        <v>703</v>
      </c>
      <c r="C725" s="12" t="s">
        <v>160</v>
      </c>
      <c r="D725" s="12">
        <v>0</v>
      </c>
      <c r="E725" s="12">
        <v>1</v>
      </c>
      <c r="F725" s="12">
        <v>0</v>
      </c>
      <c r="G725" s="12">
        <v>0</v>
      </c>
      <c r="H725" s="12">
        <v>0</v>
      </c>
    </row>
    <row r="726" spans="1:8" s="13" customFormat="1" ht="53.25" customHeight="1" x14ac:dyDescent="0.25">
      <c r="A726" s="14"/>
      <c r="B726" s="4" t="s">
        <v>759</v>
      </c>
      <c r="C726" s="12" t="s">
        <v>160</v>
      </c>
      <c r="D726" s="67">
        <v>0</v>
      </c>
      <c r="E726" s="12">
        <v>1</v>
      </c>
      <c r="F726" s="67">
        <v>0</v>
      </c>
      <c r="G726" s="67">
        <v>0</v>
      </c>
      <c r="H726" s="12">
        <v>0</v>
      </c>
    </row>
    <row r="727" spans="1:8" s="13" customFormat="1" ht="51.75" customHeight="1" x14ac:dyDescent="0.25">
      <c r="A727" s="14"/>
      <c r="B727" s="4" t="s">
        <v>760</v>
      </c>
      <c r="C727" s="12" t="s">
        <v>160</v>
      </c>
      <c r="D727" s="67">
        <v>0</v>
      </c>
      <c r="E727" s="12">
        <v>1</v>
      </c>
      <c r="F727" s="67">
        <v>0</v>
      </c>
      <c r="G727" s="67">
        <v>0</v>
      </c>
      <c r="H727" s="12">
        <v>0</v>
      </c>
    </row>
    <row r="728" spans="1:8" s="13" customFormat="1" ht="51.75" x14ac:dyDescent="0.25">
      <c r="A728" s="14"/>
      <c r="B728" s="4" t="s">
        <v>298</v>
      </c>
      <c r="C728" s="12" t="s">
        <v>160</v>
      </c>
      <c r="D728" s="12">
        <v>1</v>
      </c>
      <c r="E728" s="12">
        <v>0</v>
      </c>
      <c r="F728" s="12">
        <v>0</v>
      </c>
      <c r="G728" s="12">
        <v>0</v>
      </c>
      <c r="H728" s="12">
        <v>0</v>
      </c>
    </row>
    <row r="729" spans="1:8" ht="51.75" x14ac:dyDescent="0.25">
      <c r="B729" s="4" t="s">
        <v>297</v>
      </c>
      <c r="C729" s="12" t="s">
        <v>160</v>
      </c>
      <c r="D729" s="12">
        <v>1</v>
      </c>
      <c r="E729" s="12">
        <v>0</v>
      </c>
      <c r="F729" s="12">
        <v>0</v>
      </c>
      <c r="G729" s="12">
        <v>0</v>
      </c>
      <c r="H729" s="12">
        <v>0</v>
      </c>
    </row>
    <row r="730" spans="1:8" ht="39" x14ac:dyDescent="0.25">
      <c r="B730" s="4" t="s">
        <v>296</v>
      </c>
      <c r="C730" s="12" t="s">
        <v>160</v>
      </c>
      <c r="D730" s="12">
        <v>0</v>
      </c>
      <c r="E730" s="12">
        <v>0</v>
      </c>
      <c r="F730" s="12">
        <v>0</v>
      </c>
      <c r="G730" s="12">
        <v>0</v>
      </c>
      <c r="H730" s="12">
        <v>0</v>
      </c>
    </row>
    <row r="731" spans="1:8" s="22" customFormat="1" ht="76.5" x14ac:dyDescent="0.25">
      <c r="A731" s="14"/>
      <c r="B731" s="9" t="s">
        <v>227</v>
      </c>
      <c r="C731" s="12" t="s">
        <v>160</v>
      </c>
      <c r="D731" s="12">
        <v>1</v>
      </c>
      <c r="E731" s="12">
        <v>0</v>
      </c>
      <c r="F731" s="12">
        <v>0</v>
      </c>
      <c r="G731" s="12">
        <v>0</v>
      </c>
      <c r="H731" s="12">
        <v>0</v>
      </c>
    </row>
    <row r="732" spans="1:8" s="22" customFormat="1" ht="78.75" customHeight="1" x14ac:dyDescent="0.25">
      <c r="A732" s="14"/>
      <c r="B732" s="9" t="s">
        <v>227</v>
      </c>
      <c r="C732" s="12" t="s">
        <v>160</v>
      </c>
      <c r="D732" s="12">
        <v>1</v>
      </c>
      <c r="E732" s="12">
        <v>0</v>
      </c>
      <c r="F732" s="12">
        <v>0</v>
      </c>
      <c r="G732" s="12">
        <v>0</v>
      </c>
      <c r="H732" s="12">
        <v>0</v>
      </c>
    </row>
    <row r="733" spans="1:8" s="22" customFormat="1" ht="38.25" x14ac:dyDescent="0.25">
      <c r="A733" s="14"/>
      <c r="B733" s="9" t="s">
        <v>449</v>
      </c>
      <c r="C733" s="12" t="s">
        <v>160</v>
      </c>
      <c r="D733" s="12">
        <v>0</v>
      </c>
      <c r="E733" s="12">
        <v>1</v>
      </c>
      <c r="F733" s="12">
        <v>0</v>
      </c>
      <c r="G733" s="12">
        <v>0</v>
      </c>
      <c r="H733" s="12">
        <v>0</v>
      </c>
    </row>
    <row r="734" spans="1:8" ht="54.75" customHeight="1" x14ac:dyDescent="0.25">
      <c r="B734" s="9" t="s">
        <v>475</v>
      </c>
      <c r="C734" s="12" t="s">
        <v>160</v>
      </c>
      <c r="D734" s="12">
        <v>0</v>
      </c>
      <c r="E734" s="12">
        <v>1</v>
      </c>
      <c r="F734" s="12">
        <v>0</v>
      </c>
      <c r="G734" s="12">
        <v>0</v>
      </c>
      <c r="H734" s="12">
        <v>0</v>
      </c>
    </row>
    <row r="735" spans="1:8" ht="56.25" customHeight="1" x14ac:dyDescent="0.25">
      <c r="B735" s="4" t="s">
        <v>295</v>
      </c>
      <c r="C735" s="12" t="s">
        <v>160</v>
      </c>
      <c r="D735" s="12">
        <v>0</v>
      </c>
      <c r="E735" s="12">
        <v>0</v>
      </c>
      <c r="F735" s="12">
        <v>0</v>
      </c>
      <c r="G735" s="12">
        <v>0</v>
      </c>
      <c r="H735" s="12">
        <v>0</v>
      </c>
    </row>
    <row r="736" spans="1:8" ht="51.75" x14ac:dyDescent="0.25">
      <c r="B736" s="8" t="s">
        <v>294</v>
      </c>
      <c r="C736" s="12" t="s">
        <v>160</v>
      </c>
      <c r="D736" s="12">
        <v>0</v>
      </c>
      <c r="E736" s="12">
        <v>0</v>
      </c>
      <c r="F736" s="12">
        <v>0</v>
      </c>
      <c r="G736" s="12">
        <v>0</v>
      </c>
      <c r="H736" s="12">
        <v>0</v>
      </c>
    </row>
    <row r="737" spans="1:8" ht="43.5" customHeight="1" x14ac:dyDescent="0.25">
      <c r="B737" s="8" t="s">
        <v>513</v>
      </c>
      <c r="C737" s="12" t="s">
        <v>160</v>
      </c>
      <c r="D737" s="12">
        <v>0</v>
      </c>
      <c r="E737" s="12">
        <v>1</v>
      </c>
      <c r="F737" s="12">
        <v>0</v>
      </c>
      <c r="G737" s="12">
        <v>0</v>
      </c>
      <c r="H737" s="12">
        <v>0</v>
      </c>
    </row>
    <row r="738" spans="1:8" ht="30.75" customHeight="1" x14ac:dyDescent="0.25">
      <c r="B738" s="8" t="s">
        <v>293</v>
      </c>
      <c r="C738" s="12" t="s">
        <v>160</v>
      </c>
      <c r="D738" s="12">
        <v>0</v>
      </c>
      <c r="E738" s="12">
        <v>0</v>
      </c>
      <c r="F738" s="12">
        <v>0</v>
      </c>
      <c r="G738" s="12">
        <v>0</v>
      </c>
      <c r="H738" s="12">
        <v>0</v>
      </c>
    </row>
    <row r="739" spans="1:8" ht="32.25" customHeight="1" x14ac:dyDescent="0.25">
      <c r="B739" s="4" t="s">
        <v>292</v>
      </c>
      <c r="C739" s="12" t="s">
        <v>160</v>
      </c>
      <c r="D739" s="12">
        <v>0</v>
      </c>
      <c r="E739" s="12">
        <v>0</v>
      </c>
      <c r="F739" s="12">
        <v>0</v>
      </c>
      <c r="G739" s="12">
        <v>0</v>
      </c>
      <c r="H739" s="12">
        <v>0</v>
      </c>
    </row>
    <row r="740" spans="1:8" ht="42.75" customHeight="1" x14ac:dyDescent="0.25">
      <c r="B740" s="4" t="s">
        <v>291</v>
      </c>
      <c r="C740" s="12" t="s">
        <v>160</v>
      </c>
      <c r="D740" s="12">
        <v>0</v>
      </c>
      <c r="E740" s="12">
        <v>0</v>
      </c>
      <c r="F740" s="12">
        <v>0</v>
      </c>
      <c r="G740" s="12">
        <v>0</v>
      </c>
      <c r="H740" s="12">
        <v>0</v>
      </c>
    </row>
    <row r="741" spans="1:8" ht="26.25" x14ac:dyDescent="0.25">
      <c r="B741" s="4" t="s">
        <v>267</v>
      </c>
      <c r="C741" s="12" t="s">
        <v>160</v>
      </c>
      <c r="D741" s="12">
        <v>1</v>
      </c>
      <c r="E741" s="12">
        <v>0</v>
      </c>
      <c r="F741" s="12">
        <v>0</v>
      </c>
      <c r="G741" s="12">
        <v>0</v>
      </c>
      <c r="H741" s="12">
        <v>0</v>
      </c>
    </row>
    <row r="742" spans="1:8" ht="42" customHeight="1" x14ac:dyDescent="0.25">
      <c r="B742" s="4" t="s">
        <v>546</v>
      </c>
      <c r="C742" s="12" t="s">
        <v>160</v>
      </c>
      <c r="D742" s="12">
        <v>1</v>
      </c>
      <c r="E742" s="12">
        <v>0</v>
      </c>
      <c r="F742" s="12">
        <v>0</v>
      </c>
      <c r="G742" s="12">
        <v>0</v>
      </c>
      <c r="H742" s="12">
        <v>0</v>
      </c>
    </row>
    <row r="743" spans="1:8" ht="41.25" customHeight="1" x14ac:dyDescent="0.25">
      <c r="B743" s="4" t="s">
        <v>547</v>
      </c>
      <c r="C743" s="12" t="s">
        <v>160</v>
      </c>
      <c r="D743" s="12">
        <v>1</v>
      </c>
      <c r="E743" s="12">
        <v>0</v>
      </c>
      <c r="F743" s="12">
        <v>0</v>
      </c>
      <c r="G743" s="12">
        <v>0</v>
      </c>
      <c r="H743" s="12">
        <v>0</v>
      </c>
    </row>
    <row r="744" spans="1:8" ht="41.25" customHeight="1" x14ac:dyDescent="0.25">
      <c r="B744" s="4" t="s">
        <v>548</v>
      </c>
      <c r="C744" s="12" t="s">
        <v>160</v>
      </c>
      <c r="D744" s="12">
        <v>1</v>
      </c>
      <c r="E744" s="12">
        <v>0</v>
      </c>
      <c r="F744" s="12">
        <v>0</v>
      </c>
      <c r="G744" s="12">
        <v>0</v>
      </c>
      <c r="H744" s="12">
        <v>0</v>
      </c>
    </row>
    <row r="745" spans="1:8" ht="40.5" customHeight="1" x14ac:dyDescent="0.25">
      <c r="B745" s="4" t="s">
        <v>549</v>
      </c>
      <c r="C745" s="12" t="s">
        <v>160</v>
      </c>
      <c r="D745" s="12">
        <v>1</v>
      </c>
      <c r="E745" s="12">
        <v>0</v>
      </c>
      <c r="F745" s="12">
        <v>0</v>
      </c>
      <c r="G745" s="12">
        <v>0</v>
      </c>
      <c r="H745" s="12">
        <v>0</v>
      </c>
    </row>
    <row r="746" spans="1:8" s="22" customFormat="1" ht="42" customHeight="1" x14ac:dyDescent="0.25">
      <c r="A746" s="14"/>
      <c r="B746" s="4" t="s">
        <v>550</v>
      </c>
      <c r="C746" s="12" t="s">
        <v>160</v>
      </c>
      <c r="D746" s="12">
        <v>1</v>
      </c>
      <c r="E746" s="12">
        <v>0</v>
      </c>
      <c r="F746" s="12">
        <v>0</v>
      </c>
      <c r="G746" s="12">
        <v>0</v>
      </c>
      <c r="H746" s="12">
        <v>0</v>
      </c>
    </row>
    <row r="747" spans="1:8" s="22" customFormat="1" ht="26.25" x14ac:dyDescent="0.25">
      <c r="A747" s="14"/>
      <c r="B747" s="4" t="s">
        <v>551</v>
      </c>
      <c r="C747" s="12" t="s">
        <v>160</v>
      </c>
      <c r="D747" s="12">
        <v>1</v>
      </c>
      <c r="E747" s="12">
        <v>0</v>
      </c>
      <c r="F747" s="12">
        <v>0</v>
      </c>
      <c r="G747" s="12">
        <v>0</v>
      </c>
      <c r="H747" s="12">
        <v>0</v>
      </c>
    </row>
    <row r="748" spans="1:8" s="22" customFormat="1" ht="30.75" customHeight="1" x14ac:dyDescent="0.25">
      <c r="A748" s="14"/>
      <c r="B748" s="4" t="s">
        <v>481</v>
      </c>
      <c r="C748" s="12" t="s">
        <v>160</v>
      </c>
      <c r="D748" s="12">
        <v>1</v>
      </c>
      <c r="E748" s="12">
        <v>0</v>
      </c>
      <c r="F748" s="12">
        <v>0</v>
      </c>
      <c r="G748" s="12">
        <v>0</v>
      </c>
      <c r="H748" s="12">
        <v>0</v>
      </c>
    </row>
    <row r="749" spans="1:8" s="22" customFormat="1" ht="30.75" customHeight="1" x14ac:dyDescent="0.25">
      <c r="A749" s="14"/>
      <c r="B749" s="4" t="s">
        <v>480</v>
      </c>
      <c r="C749" s="12" t="s">
        <v>160</v>
      </c>
      <c r="D749" s="12">
        <v>1</v>
      </c>
      <c r="E749" s="12">
        <v>0</v>
      </c>
      <c r="F749" s="12">
        <v>0</v>
      </c>
      <c r="G749" s="12">
        <v>0</v>
      </c>
      <c r="H749" s="12">
        <v>0</v>
      </c>
    </row>
    <row r="750" spans="1:8" ht="39" x14ac:dyDescent="0.25">
      <c r="B750" s="4" t="s">
        <v>704</v>
      </c>
      <c r="C750" s="12" t="s">
        <v>160</v>
      </c>
      <c r="D750" s="12">
        <v>0</v>
      </c>
      <c r="E750" s="12">
        <v>1</v>
      </c>
      <c r="F750" s="12">
        <v>0</v>
      </c>
      <c r="G750" s="12">
        <v>0</v>
      </c>
      <c r="H750" s="12">
        <v>0</v>
      </c>
    </row>
    <row r="751" spans="1:8" ht="26.25" x14ac:dyDescent="0.25">
      <c r="B751" s="4" t="s">
        <v>705</v>
      </c>
      <c r="C751" s="12" t="s">
        <v>160</v>
      </c>
      <c r="D751" s="12">
        <v>0</v>
      </c>
      <c r="E751" s="12">
        <v>1</v>
      </c>
      <c r="F751" s="12">
        <v>0</v>
      </c>
      <c r="G751" s="12">
        <v>0</v>
      </c>
      <c r="H751" s="12">
        <v>0</v>
      </c>
    </row>
    <row r="752" spans="1:8" ht="40.5" customHeight="1" x14ac:dyDescent="0.25">
      <c r="B752" s="4" t="s">
        <v>706</v>
      </c>
      <c r="C752" s="12" t="s">
        <v>160</v>
      </c>
      <c r="D752" s="12">
        <v>0</v>
      </c>
      <c r="E752" s="12">
        <v>1</v>
      </c>
      <c r="F752" s="12">
        <v>0</v>
      </c>
      <c r="G752" s="12">
        <v>0</v>
      </c>
      <c r="H752" s="12">
        <v>0</v>
      </c>
    </row>
    <row r="753" spans="1:8" ht="41.25" customHeight="1" x14ac:dyDescent="0.25">
      <c r="B753" s="4" t="s">
        <v>707</v>
      </c>
      <c r="C753" s="12" t="s">
        <v>160</v>
      </c>
      <c r="D753" s="12">
        <v>0</v>
      </c>
      <c r="E753" s="12">
        <v>1</v>
      </c>
      <c r="F753" s="12">
        <v>0</v>
      </c>
      <c r="G753" s="12">
        <v>0</v>
      </c>
      <c r="H753" s="12">
        <v>0</v>
      </c>
    </row>
    <row r="754" spans="1:8" ht="42.75" customHeight="1" x14ac:dyDescent="0.25">
      <c r="B754" s="4" t="s">
        <v>708</v>
      </c>
      <c r="C754" s="12" t="s">
        <v>160</v>
      </c>
      <c r="D754" s="12">
        <v>0</v>
      </c>
      <c r="E754" s="12">
        <v>1</v>
      </c>
      <c r="F754" s="12">
        <v>0</v>
      </c>
      <c r="G754" s="12">
        <v>0</v>
      </c>
      <c r="H754" s="12">
        <v>0</v>
      </c>
    </row>
    <row r="755" spans="1:8" ht="40.5" customHeight="1" x14ac:dyDescent="0.25">
      <c r="B755" s="4" t="s">
        <v>709</v>
      </c>
      <c r="C755" s="12" t="s">
        <v>160</v>
      </c>
      <c r="D755" s="12">
        <v>0</v>
      </c>
      <c r="E755" s="12">
        <v>1</v>
      </c>
      <c r="F755" s="12">
        <v>0</v>
      </c>
      <c r="G755" s="12">
        <v>0</v>
      </c>
      <c r="H755" s="12">
        <v>0</v>
      </c>
    </row>
    <row r="756" spans="1:8" ht="29.45" customHeight="1" x14ac:dyDescent="0.25">
      <c r="B756" s="3" t="s">
        <v>450</v>
      </c>
      <c r="C756" s="54" t="s">
        <v>160</v>
      </c>
      <c r="D756" s="66">
        <f t="shared" ref="D756:G756" si="6">D889+D890+D891+D892+D893+D894+D895+D896+D897+D898+D899+D900+D901+D902+D903+D904+D906+D909+D910+D911+D912+D913+D914+D915+D916+D917+D918+D919+D920+D921+D922+D923+D924+D925+D926+D928+D931+D932+D935+D936+D937+D938+D939+D940+D941+D942+D943+D944+D945+D946+D947+D948+D949+D950+D953+D954+D955+D956+D957+D958+D959+D960+D961+D962+D963+D964+D965+D966+D967+D968+D969+D970+D971+D972+D973+D974+D975+D976+D977+D978+D979+D980</f>
        <v>35</v>
      </c>
      <c r="E756" s="66">
        <f t="shared" si="6"/>
        <v>28</v>
      </c>
      <c r="F756" s="66">
        <f t="shared" si="6"/>
        <v>0</v>
      </c>
      <c r="G756" s="66">
        <f t="shared" si="6"/>
        <v>0</v>
      </c>
      <c r="H756" s="12">
        <v>0</v>
      </c>
    </row>
    <row r="757" spans="1:8" s="19" customFormat="1" ht="19.149999999999999" customHeight="1" x14ac:dyDescent="0.25">
      <c r="A757" s="32"/>
      <c r="B757" s="3" t="s">
        <v>162</v>
      </c>
      <c r="C757" s="54" t="s">
        <v>160</v>
      </c>
      <c r="D757" s="24">
        <f t="shared" ref="D757:G757" si="7">D758+D759+D760+D761+D762+D763+D764+D765+D766+D767+D768+D769+D770+D771+D772+D773+D774+D775+D776+D777+D778+D779+D780+D781+D782+D783+D784+D785+D786+D787+D788+D789+D790+D791+D792+D793+D794+D795+D796+D797+D798+D799+D800+D801++D802+D803+D804+D805+D806+D807+D808+D810+D809+D811+D812+D813++D814+D815+D816++D817+D818+D819+D820+D821+D822+D823+D824+D825+D826+D827+D829+D830+D831+D832+D833+D834+D835+D836+D837+D838+D839+D840+D841+D842+D843+D844+D845+D846+D847+D848+D849+D850+D851+D852+D853+D854+D855+D856+D857+D858+D859+D860+D861+D862+D863+D864+D865+D866+D867+D868+D869+D870+D871+D872+D873+D874+D875+D876+D877+D878+D879+D880+D881+D884+D885+D886+D887+D888</f>
        <v>18</v>
      </c>
      <c r="E757" s="24">
        <f t="shared" si="7"/>
        <v>42</v>
      </c>
      <c r="F757" s="24">
        <f t="shared" si="7"/>
        <v>9</v>
      </c>
      <c r="G757" s="24">
        <f t="shared" si="7"/>
        <v>19</v>
      </c>
      <c r="H757" s="12">
        <v>0</v>
      </c>
    </row>
    <row r="758" spans="1:8" s="19" customFormat="1" ht="44.25" customHeight="1" x14ac:dyDescent="0.25">
      <c r="A758" s="32"/>
      <c r="B758" s="4" t="s">
        <v>167</v>
      </c>
      <c r="C758" s="12" t="s">
        <v>160</v>
      </c>
      <c r="D758" s="12">
        <v>0</v>
      </c>
      <c r="E758" s="12">
        <v>0</v>
      </c>
      <c r="F758" s="12">
        <v>0</v>
      </c>
      <c r="G758" s="12">
        <v>0</v>
      </c>
      <c r="H758" s="12">
        <v>0</v>
      </c>
    </row>
    <row r="759" spans="1:8" s="19" customFormat="1" ht="39.6" customHeight="1" x14ac:dyDescent="0.25">
      <c r="A759" s="32"/>
      <c r="B759" s="4" t="s">
        <v>168</v>
      </c>
      <c r="C759" s="12" t="s">
        <v>160</v>
      </c>
      <c r="D759" s="12">
        <v>0</v>
      </c>
      <c r="E759" s="12">
        <v>0</v>
      </c>
      <c r="F759" s="12">
        <v>0</v>
      </c>
      <c r="G759" s="12">
        <v>0</v>
      </c>
      <c r="H759" s="12">
        <v>0</v>
      </c>
    </row>
    <row r="760" spans="1:8" s="19" customFormat="1" ht="42" customHeight="1" x14ac:dyDescent="0.25">
      <c r="A760" s="32"/>
      <c r="B760" s="4" t="s">
        <v>170</v>
      </c>
      <c r="C760" s="12" t="s">
        <v>160</v>
      </c>
      <c r="D760" s="12">
        <v>0</v>
      </c>
      <c r="E760" s="12">
        <v>1</v>
      </c>
      <c r="F760" s="12">
        <v>0</v>
      </c>
      <c r="G760" s="12">
        <v>0</v>
      </c>
      <c r="H760" s="12">
        <v>0</v>
      </c>
    </row>
    <row r="761" spans="1:8" s="19" customFormat="1" ht="39.6" customHeight="1" x14ac:dyDescent="0.25">
      <c r="A761" s="32"/>
      <c r="B761" s="4" t="s">
        <v>171</v>
      </c>
      <c r="C761" s="12" t="s">
        <v>160</v>
      </c>
      <c r="D761" s="12">
        <v>0</v>
      </c>
      <c r="E761" s="12">
        <v>1</v>
      </c>
      <c r="F761" s="12">
        <v>0</v>
      </c>
      <c r="G761" s="12">
        <v>0</v>
      </c>
      <c r="H761" s="12">
        <v>0</v>
      </c>
    </row>
    <row r="762" spans="1:8" s="19" customFormat="1" ht="41.45" customHeight="1" x14ac:dyDescent="0.25">
      <c r="A762" s="32"/>
      <c r="B762" s="4" t="s">
        <v>172</v>
      </c>
      <c r="C762" s="12" t="s">
        <v>160</v>
      </c>
      <c r="D762" s="12">
        <v>0</v>
      </c>
      <c r="E762" s="12">
        <v>1</v>
      </c>
      <c r="F762" s="12">
        <v>0</v>
      </c>
      <c r="G762" s="12">
        <v>0</v>
      </c>
      <c r="H762" s="12">
        <v>0</v>
      </c>
    </row>
    <row r="763" spans="1:8" s="19" customFormat="1" ht="29.25" customHeight="1" x14ac:dyDescent="0.25">
      <c r="A763" s="32"/>
      <c r="B763" s="4" t="s">
        <v>173</v>
      </c>
      <c r="C763" s="12" t="s">
        <v>160</v>
      </c>
      <c r="D763" s="12">
        <v>0</v>
      </c>
      <c r="E763" s="12">
        <v>0</v>
      </c>
      <c r="F763" s="12">
        <v>0</v>
      </c>
      <c r="G763" s="12">
        <v>1</v>
      </c>
      <c r="H763" s="12">
        <v>0</v>
      </c>
    </row>
    <row r="764" spans="1:8" s="19" customFormat="1" ht="41.25" customHeight="1" x14ac:dyDescent="0.25">
      <c r="A764" s="32"/>
      <c r="B764" s="4" t="s">
        <v>174</v>
      </c>
      <c r="C764" s="12" t="s">
        <v>160</v>
      </c>
      <c r="D764" s="12">
        <v>0</v>
      </c>
      <c r="E764" s="12">
        <v>0</v>
      </c>
      <c r="F764" s="12">
        <v>0</v>
      </c>
      <c r="G764" s="12">
        <v>1</v>
      </c>
      <c r="H764" s="12">
        <v>0</v>
      </c>
    </row>
    <row r="765" spans="1:8" s="19" customFormat="1" ht="39.75" customHeight="1" x14ac:dyDescent="0.25">
      <c r="A765" s="32"/>
      <c r="B765" s="4" t="s">
        <v>465</v>
      </c>
      <c r="C765" s="12" t="s">
        <v>160</v>
      </c>
      <c r="D765" s="12">
        <v>0</v>
      </c>
      <c r="E765" s="12">
        <v>1</v>
      </c>
      <c r="F765" s="12">
        <v>0</v>
      </c>
      <c r="G765" s="12">
        <v>0</v>
      </c>
      <c r="H765" s="12">
        <v>0</v>
      </c>
    </row>
    <row r="766" spans="1:8" s="19" customFormat="1" ht="39.6" customHeight="1" x14ac:dyDescent="0.25">
      <c r="A766" s="32"/>
      <c r="B766" s="4" t="s">
        <v>175</v>
      </c>
      <c r="C766" s="12" t="s">
        <v>160</v>
      </c>
      <c r="D766" s="12">
        <v>0</v>
      </c>
      <c r="E766" s="12">
        <v>0</v>
      </c>
      <c r="F766" s="12">
        <v>0</v>
      </c>
      <c r="G766" s="12">
        <v>0</v>
      </c>
      <c r="H766" s="12">
        <v>0</v>
      </c>
    </row>
    <row r="767" spans="1:8" s="19" customFormat="1" ht="39.6" customHeight="1" x14ac:dyDescent="0.25">
      <c r="A767" s="32"/>
      <c r="B767" s="4" t="s">
        <v>176</v>
      </c>
      <c r="C767" s="12" t="s">
        <v>160</v>
      </c>
      <c r="D767" s="12">
        <v>0</v>
      </c>
      <c r="E767" s="12">
        <v>0</v>
      </c>
      <c r="F767" s="12">
        <v>0</v>
      </c>
      <c r="G767" s="12">
        <v>0</v>
      </c>
      <c r="H767" s="12">
        <v>0</v>
      </c>
    </row>
    <row r="768" spans="1:8" s="19" customFormat="1" ht="30.75" customHeight="1" x14ac:dyDescent="0.25">
      <c r="A768" s="32"/>
      <c r="B768" s="4" t="s">
        <v>178</v>
      </c>
      <c r="C768" s="12" t="s">
        <v>160</v>
      </c>
      <c r="D768" s="12">
        <v>1</v>
      </c>
      <c r="E768" s="12">
        <v>0</v>
      </c>
      <c r="F768" s="12">
        <v>0</v>
      </c>
      <c r="G768" s="12">
        <v>0</v>
      </c>
      <c r="H768" s="12">
        <v>0</v>
      </c>
    </row>
    <row r="769" spans="1:13" s="19" customFormat="1" ht="41.45" customHeight="1" x14ac:dyDescent="0.25">
      <c r="A769" s="32"/>
      <c r="B769" s="4" t="s">
        <v>179</v>
      </c>
      <c r="C769" s="12" t="s">
        <v>160</v>
      </c>
      <c r="D769" s="12">
        <v>1</v>
      </c>
      <c r="E769" s="12">
        <v>0</v>
      </c>
      <c r="F769" s="12">
        <v>0</v>
      </c>
      <c r="G769" s="12">
        <v>0</v>
      </c>
      <c r="H769" s="12">
        <v>0</v>
      </c>
    </row>
    <row r="770" spans="1:13" s="19" customFormat="1" ht="39" customHeight="1" x14ac:dyDescent="0.25">
      <c r="A770" s="32"/>
      <c r="B770" s="4" t="s">
        <v>181</v>
      </c>
      <c r="C770" s="12" t="s">
        <v>160</v>
      </c>
      <c r="D770" s="12">
        <v>0</v>
      </c>
      <c r="E770" s="12">
        <v>0</v>
      </c>
      <c r="F770" s="12">
        <v>0</v>
      </c>
      <c r="G770" s="12">
        <v>1</v>
      </c>
      <c r="H770" s="12">
        <v>0</v>
      </c>
    </row>
    <row r="771" spans="1:13" s="19" customFormat="1" ht="43.5" customHeight="1" x14ac:dyDescent="0.25">
      <c r="A771" s="32"/>
      <c r="B771" s="4" t="s">
        <v>182</v>
      </c>
      <c r="C771" s="12" t="s">
        <v>160</v>
      </c>
      <c r="D771" s="12">
        <v>0</v>
      </c>
      <c r="E771" s="12">
        <v>0</v>
      </c>
      <c r="F771" s="12">
        <v>0</v>
      </c>
      <c r="G771" s="12">
        <v>1</v>
      </c>
      <c r="H771" s="12">
        <v>0</v>
      </c>
    </row>
    <row r="772" spans="1:13" s="19" customFormat="1" ht="42.6" customHeight="1" x14ac:dyDescent="0.25">
      <c r="A772" s="32"/>
      <c r="B772" s="4" t="s">
        <v>674</v>
      </c>
      <c r="C772" s="12" t="s">
        <v>160</v>
      </c>
      <c r="D772" s="12">
        <v>0</v>
      </c>
      <c r="E772" s="12">
        <v>1</v>
      </c>
      <c r="F772" s="12">
        <v>0</v>
      </c>
      <c r="G772" s="12">
        <v>0</v>
      </c>
      <c r="H772" s="12">
        <v>0</v>
      </c>
    </row>
    <row r="773" spans="1:13" s="19" customFormat="1" ht="40.15" customHeight="1" x14ac:dyDescent="0.25">
      <c r="A773" s="32"/>
      <c r="B773" s="4" t="s">
        <v>183</v>
      </c>
      <c r="C773" s="12" t="s">
        <v>160</v>
      </c>
      <c r="D773" s="12">
        <v>0</v>
      </c>
      <c r="E773" s="12">
        <v>0</v>
      </c>
      <c r="F773" s="12">
        <v>0</v>
      </c>
      <c r="G773" s="12">
        <v>0</v>
      </c>
      <c r="H773" s="12">
        <v>0</v>
      </c>
    </row>
    <row r="774" spans="1:13" s="13" customFormat="1" ht="30.75" customHeight="1" x14ac:dyDescent="0.25">
      <c r="A774" s="14"/>
      <c r="B774" s="4" t="s">
        <v>184</v>
      </c>
      <c r="C774" s="12" t="s">
        <v>160</v>
      </c>
      <c r="D774" s="12">
        <v>0</v>
      </c>
      <c r="E774" s="12">
        <v>0</v>
      </c>
      <c r="F774" s="12">
        <v>0</v>
      </c>
      <c r="G774" s="12">
        <v>0</v>
      </c>
      <c r="H774" s="12">
        <v>0</v>
      </c>
      <c r="J774"/>
      <c r="K774"/>
      <c r="L774"/>
      <c r="M774"/>
    </row>
    <row r="775" spans="1:13" ht="42" customHeight="1" x14ac:dyDescent="0.25">
      <c r="B775" s="4" t="s">
        <v>185</v>
      </c>
      <c r="C775" s="12" t="s">
        <v>160</v>
      </c>
      <c r="D775" s="12">
        <v>0</v>
      </c>
      <c r="E775" s="12">
        <v>0</v>
      </c>
      <c r="F775" s="12">
        <v>0</v>
      </c>
      <c r="G775" s="12">
        <v>0</v>
      </c>
      <c r="H775" s="12">
        <v>0</v>
      </c>
    </row>
    <row r="776" spans="1:13" ht="39" x14ac:dyDescent="0.25">
      <c r="B776" s="4" t="s">
        <v>186</v>
      </c>
      <c r="C776" s="12" t="s">
        <v>160</v>
      </c>
      <c r="D776" s="12">
        <v>1</v>
      </c>
      <c r="E776" s="12">
        <v>0</v>
      </c>
      <c r="F776" s="12">
        <v>0</v>
      </c>
      <c r="G776" s="12">
        <v>0</v>
      </c>
      <c r="H776" s="12">
        <v>0</v>
      </c>
    </row>
    <row r="777" spans="1:13" ht="39" x14ac:dyDescent="0.25">
      <c r="B777" s="4" t="s">
        <v>187</v>
      </c>
      <c r="C777" s="12" t="s">
        <v>160</v>
      </c>
      <c r="D777" s="12">
        <v>0</v>
      </c>
      <c r="E777" s="12">
        <v>0</v>
      </c>
      <c r="F777" s="12">
        <v>0</v>
      </c>
      <c r="G777" s="12">
        <v>1</v>
      </c>
      <c r="H777" s="12">
        <v>0</v>
      </c>
    </row>
    <row r="778" spans="1:13" ht="25.5" customHeight="1" x14ac:dyDescent="0.25">
      <c r="B778" s="5" t="s">
        <v>191</v>
      </c>
      <c r="C778" s="12" t="s">
        <v>160</v>
      </c>
      <c r="D778" s="12">
        <v>0</v>
      </c>
      <c r="E778" s="12">
        <v>0</v>
      </c>
      <c r="F778" s="12">
        <v>0</v>
      </c>
      <c r="G778" s="12">
        <v>0</v>
      </c>
      <c r="H778" s="12">
        <v>0</v>
      </c>
    </row>
    <row r="779" spans="1:13" ht="28.5" customHeight="1" x14ac:dyDescent="0.25">
      <c r="B779" s="5" t="s">
        <v>190</v>
      </c>
      <c r="C779" s="12" t="s">
        <v>160</v>
      </c>
      <c r="D779" s="12">
        <v>0</v>
      </c>
      <c r="E779" s="12">
        <v>0</v>
      </c>
      <c r="F779" s="12">
        <v>0</v>
      </c>
      <c r="G779" s="12">
        <v>0</v>
      </c>
      <c r="H779" s="12">
        <v>0</v>
      </c>
    </row>
    <row r="780" spans="1:13" ht="30" customHeight="1" x14ac:dyDescent="0.25">
      <c r="B780" s="4" t="s">
        <v>193</v>
      </c>
      <c r="C780" s="12" t="s">
        <v>160</v>
      </c>
      <c r="D780" s="12">
        <v>0</v>
      </c>
      <c r="E780" s="12">
        <v>0</v>
      </c>
      <c r="F780" s="12">
        <v>0</v>
      </c>
      <c r="G780" s="12">
        <v>0</v>
      </c>
      <c r="H780" s="12">
        <v>0</v>
      </c>
    </row>
    <row r="781" spans="1:13" ht="26.25" x14ac:dyDescent="0.25">
      <c r="B781" s="4" t="s">
        <v>282</v>
      </c>
      <c r="C781" s="12" t="s">
        <v>160</v>
      </c>
      <c r="D781" s="12">
        <v>0</v>
      </c>
      <c r="E781" s="12">
        <v>0</v>
      </c>
      <c r="F781" s="12">
        <v>0</v>
      </c>
      <c r="G781" s="12">
        <v>0</v>
      </c>
      <c r="H781" s="12">
        <v>0</v>
      </c>
    </row>
    <row r="782" spans="1:13" ht="44.25" customHeight="1" x14ac:dyDescent="0.25">
      <c r="B782" s="5" t="s">
        <v>192</v>
      </c>
      <c r="C782" s="12" t="s">
        <v>160</v>
      </c>
      <c r="D782" s="12">
        <v>0</v>
      </c>
      <c r="E782" s="12">
        <v>1</v>
      </c>
      <c r="F782" s="12">
        <v>0</v>
      </c>
      <c r="G782" s="12">
        <v>0</v>
      </c>
      <c r="H782" s="12">
        <v>0</v>
      </c>
    </row>
    <row r="783" spans="1:13" ht="39" x14ac:dyDescent="0.25">
      <c r="B783" s="5" t="s">
        <v>188</v>
      </c>
      <c r="C783" s="12" t="s">
        <v>160</v>
      </c>
      <c r="D783" s="12">
        <v>1</v>
      </c>
      <c r="E783" s="12">
        <v>0</v>
      </c>
      <c r="F783" s="12">
        <v>0</v>
      </c>
      <c r="G783" s="12">
        <v>0</v>
      </c>
      <c r="H783" s="12">
        <v>0</v>
      </c>
    </row>
    <row r="784" spans="1:13" ht="40.5" customHeight="1" x14ac:dyDescent="0.25">
      <c r="B784" s="4" t="s">
        <v>195</v>
      </c>
      <c r="C784" s="12" t="s">
        <v>160</v>
      </c>
      <c r="D784" s="12">
        <v>0</v>
      </c>
      <c r="E784" s="12">
        <v>1</v>
      </c>
      <c r="F784" s="12">
        <v>0</v>
      </c>
      <c r="G784" s="12">
        <v>0</v>
      </c>
      <c r="H784" s="12">
        <v>0</v>
      </c>
    </row>
    <row r="785" spans="2:8" ht="41.25" customHeight="1" x14ac:dyDescent="0.25">
      <c r="B785" s="4" t="s">
        <v>196</v>
      </c>
      <c r="C785" s="12" t="s">
        <v>160</v>
      </c>
      <c r="D785" s="12">
        <v>0</v>
      </c>
      <c r="E785" s="12">
        <v>1</v>
      </c>
      <c r="F785" s="12">
        <v>0</v>
      </c>
      <c r="G785" s="12">
        <v>0</v>
      </c>
      <c r="H785" s="12">
        <v>0</v>
      </c>
    </row>
    <row r="786" spans="2:8" ht="42" customHeight="1" x14ac:dyDescent="0.25">
      <c r="B786" s="4" t="s">
        <v>197</v>
      </c>
      <c r="C786" s="12" t="s">
        <v>160</v>
      </c>
      <c r="D786" s="12">
        <v>0</v>
      </c>
      <c r="E786" s="12">
        <v>1</v>
      </c>
      <c r="F786" s="12">
        <v>0</v>
      </c>
      <c r="G786" s="12">
        <v>0</v>
      </c>
      <c r="H786" s="12">
        <v>0</v>
      </c>
    </row>
    <row r="787" spans="2:8" ht="40.5" customHeight="1" x14ac:dyDescent="0.25">
      <c r="B787" s="4" t="s">
        <v>198</v>
      </c>
      <c r="C787" s="12" t="s">
        <v>160</v>
      </c>
      <c r="D787" s="12">
        <v>0</v>
      </c>
      <c r="E787" s="12">
        <v>1</v>
      </c>
      <c r="F787" s="12">
        <v>0</v>
      </c>
      <c r="G787" s="12">
        <v>0</v>
      </c>
      <c r="H787" s="12">
        <v>0</v>
      </c>
    </row>
    <row r="788" spans="2:8" ht="30" customHeight="1" x14ac:dyDescent="0.25">
      <c r="B788" s="4" t="s">
        <v>675</v>
      </c>
      <c r="C788" s="12" t="s">
        <v>160</v>
      </c>
      <c r="D788" s="12">
        <v>0</v>
      </c>
      <c r="E788" s="12">
        <v>1</v>
      </c>
      <c r="F788" s="12">
        <v>0</v>
      </c>
      <c r="G788" s="12">
        <v>0</v>
      </c>
      <c r="H788" s="12">
        <v>0</v>
      </c>
    </row>
    <row r="789" spans="2:8" ht="39" x14ac:dyDescent="0.25">
      <c r="B789" s="5" t="s">
        <v>676</v>
      </c>
      <c r="C789" s="12" t="s">
        <v>160</v>
      </c>
      <c r="D789" s="12">
        <v>0</v>
      </c>
      <c r="E789" s="12">
        <v>0</v>
      </c>
      <c r="F789" s="12">
        <v>1</v>
      </c>
      <c r="G789" s="12">
        <v>0</v>
      </c>
      <c r="H789" s="12">
        <v>0</v>
      </c>
    </row>
    <row r="790" spans="2:8" ht="41.25" customHeight="1" x14ac:dyDescent="0.25">
      <c r="B790" s="4" t="s">
        <v>199</v>
      </c>
      <c r="C790" s="12" t="s">
        <v>160</v>
      </c>
      <c r="D790" s="12">
        <v>0</v>
      </c>
      <c r="E790" s="12">
        <v>0</v>
      </c>
      <c r="F790" s="12">
        <v>0</v>
      </c>
      <c r="G790" s="12">
        <v>0</v>
      </c>
      <c r="H790" s="12">
        <v>0</v>
      </c>
    </row>
    <row r="791" spans="2:8" ht="44.25" customHeight="1" x14ac:dyDescent="0.25">
      <c r="B791" s="4" t="s">
        <v>200</v>
      </c>
      <c r="C791" s="12" t="s">
        <v>160</v>
      </c>
      <c r="D791" s="12">
        <v>0</v>
      </c>
      <c r="E791" s="12">
        <v>0</v>
      </c>
      <c r="F791" s="12">
        <v>0</v>
      </c>
      <c r="G791" s="12">
        <v>0</v>
      </c>
      <c r="H791" s="12">
        <v>0</v>
      </c>
    </row>
    <row r="792" spans="2:8" ht="39" customHeight="1" x14ac:dyDescent="0.25">
      <c r="B792" s="4" t="s">
        <v>201</v>
      </c>
      <c r="C792" s="12" t="s">
        <v>160</v>
      </c>
      <c r="D792" s="12">
        <v>0</v>
      </c>
      <c r="E792" s="12">
        <v>0</v>
      </c>
      <c r="F792" s="12">
        <v>0</v>
      </c>
      <c r="G792" s="12">
        <v>0</v>
      </c>
      <c r="H792" s="12">
        <v>0</v>
      </c>
    </row>
    <row r="793" spans="2:8" ht="40.5" customHeight="1" x14ac:dyDescent="0.25">
      <c r="B793" s="4" t="s">
        <v>202</v>
      </c>
      <c r="C793" s="12" t="s">
        <v>160</v>
      </c>
      <c r="D793" s="12">
        <v>0</v>
      </c>
      <c r="E793" s="12">
        <v>0</v>
      </c>
      <c r="F793" s="12">
        <v>0</v>
      </c>
      <c r="G793" s="12">
        <v>0</v>
      </c>
      <c r="H793" s="12">
        <v>0</v>
      </c>
    </row>
    <row r="794" spans="2:8" ht="42" customHeight="1" x14ac:dyDescent="0.25">
      <c r="B794" s="4" t="s">
        <v>203</v>
      </c>
      <c r="C794" s="12" t="s">
        <v>160</v>
      </c>
      <c r="D794" s="12">
        <v>1</v>
      </c>
      <c r="E794" s="12">
        <v>0</v>
      </c>
      <c r="F794" s="12">
        <v>0</v>
      </c>
      <c r="G794" s="12">
        <v>0</v>
      </c>
      <c r="H794" s="12">
        <v>0</v>
      </c>
    </row>
    <row r="795" spans="2:8" ht="41.25" customHeight="1" x14ac:dyDescent="0.25">
      <c r="B795" s="4" t="s">
        <v>204</v>
      </c>
      <c r="C795" s="12" t="s">
        <v>160</v>
      </c>
      <c r="D795" s="12">
        <v>1</v>
      </c>
      <c r="E795" s="12">
        <v>0</v>
      </c>
      <c r="F795" s="12">
        <v>0</v>
      </c>
      <c r="G795" s="12">
        <v>0</v>
      </c>
      <c r="H795" s="12">
        <v>0</v>
      </c>
    </row>
    <row r="796" spans="2:8" ht="40.5" customHeight="1" x14ac:dyDescent="0.25">
      <c r="B796" s="4" t="s">
        <v>205</v>
      </c>
      <c r="C796" s="12" t="s">
        <v>160</v>
      </c>
      <c r="D796" s="12">
        <v>0</v>
      </c>
      <c r="E796" s="12">
        <v>1</v>
      </c>
      <c r="F796" s="12">
        <v>0</v>
      </c>
      <c r="G796" s="12">
        <v>0</v>
      </c>
      <c r="H796" s="12">
        <v>0</v>
      </c>
    </row>
    <row r="797" spans="2:8" ht="40.5" customHeight="1" x14ac:dyDescent="0.25">
      <c r="B797" s="4" t="s">
        <v>206</v>
      </c>
      <c r="C797" s="12" t="s">
        <v>160</v>
      </c>
      <c r="D797" s="12">
        <v>0</v>
      </c>
      <c r="E797" s="12">
        <v>1</v>
      </c>
      <c r="F797" s="12">
        <v>0</v>
      </c>
      <c r="G797" s="12">
        <v>0</v>
      </c>
      <c r="H797" s="12">
        <v>0</v>
      </c>
    </row>
    <row r="798" spans="2:8" ht="43.5" customHeight="1" x14ac:dyDescent="0.25">
      <c r="B798" s="4" t="s">
        <v>677</v>
      </c>
      <c r="C798" s="12" t="s">
        <v>160</v>
      </c>
      <c r="D798" s="12">
        <v>0</v>
      </c>
      <c r="E798" s="12">
        <v>0</v>
      </c>
      <c r="F798" s="12">
        <v>0</v>
      </c>
      <c r="G798" s="12">
        <v>1</v>
      </c>
      <c r="H798" s="12">
        <v>0</v>
      </c>
    </row>
    <row r="799" spans="2:8" ht="26.25" x14ac:dyDescent="0.25">
      <c r="B799" s="4" t="s">
        <v>207</v>
      </c>
      <c r="C799" s="12" t="s">
        <v>160</v>
      </c>
      <c r="D799" s="12">
        <v>0</v>
      </c>
      <c r="E799" s="12">
        <v>0</v>
      </c>
      <c r="F799" s="12">
        <v>0</v>
      </c>
      <c r="G799" s="12">
        <v>0</v>
      </c>
      <c r="H799" s="12">
        <v>0</v>
      </c>
    </row>
    <row r="800" spans="2:8" ht="26.25" x14ac:dyDescent="0.25">
      <c r="B800" s="4" t="s">
        <v>208</v>
      </c>
      <c r="C800" s="12" t="s">
        <v>160</v>
      </c>
      <c r="D800" s="12">
        <v>0</v>
      </c>
      <c r="E800" s="12">
        <v>0</v>
      </c>
      <c r="F800" s="12">
        <v>0</v>
      </c>
      <c r="G800" s="12">
        <v>0</v>
      </c>
      <c r="H800" s="12">
        <v>0</v>
      </c>
    </row>
    <row r="801" spans="2:8" ht="39" x14ac:dyDescent="0.25">
      <c r="B801" s="4" t="s">
        <v>209</v>
      </c>
      <c r="C801" s="12" t="s">
        <v>160</v>
      </c>
      <c r="D801" s="12">
        <v>0</v>
      </c>
      <c r="E801" s="12">
        <v>0</v>
      </c>
      <c r="F801" s="12">
        <v>0</v>
      </c>
      <c r="G801" s="12">
        <v>0</v>
      </c>
      <c r="H801" s="12">
        <v>0</v>
      </c>
    </row>
    <row r="802" spans="2:8" ht="39" x14ac:dyDescent="0.25">
      <c r="B802" s="4" t="s">
        <v>210</v>
      </c>
      <c r="C802" s="12" t="s">
        <v>160</v>
      </c>
      <c r="D802" s="12">
        <v>0</v>
      </c>
      <c r="E802" s="12">
        <v>0</v>
      </c>
      <c r="F802" s="12">
        <v>0</v>
      </c>
      <c r="G802" s="12">
        <v>0</v>
      </c>
      <c r="H802" s="12">
        <v>0</v>
      </c>
    </row>
    <row r="803" spans="2:8" ht="39" x14ac:dyDescent="0.25">
      <c r="B803" s="4" t="s">
        <v>214</v>
      </c>
      <c r="C803" s="12" t="s">
        <v>160</v>
      </c>
      <c r="D803" s="12">
        <v>1</v>
      </c>
      <c r="E803" s="12">
        <v>0</v>
      </c>
      <c r="F803" s="12">
        <v>0</v>
      </c>
      <c r="G803" s="12">
        <v>0</v>
      </c>
      <c r="H803" s="12">
        <v>0</v>
      </c>
    </row>
    <row r="804" spans="2:8" ht="39" x14ac:dyDescent="0.25">
      <c r="B804" s="4" t="s">
        <v>215</v>
      </c>
      <c r="C804" s="12" t="s">
        <v>160</v>
      </c>
      <c r="D804" s="12">
        <v>1</v>
      </c>
      <c r="E804" s="12">
        <v>0</v>
      </c>
      <c r="F804" s="12">
        <v>0</v>
      </c>
      <c r="G804" s="12">
        <v>0</v>
      </c>
      <c r="H804" s="12">
        <v>0</v>
      </c>
    </row>
    <row r="805" spans="2:8" ht="39" x14ac:dyDescent="0.25">
      <c r="B805" s="4" t="s">
        <v>216</v>
      </c>
      <c r="C805" s="12" t="s">
        <v>160</v>
      </c>
      <c r="D805" s="12">
        <v>0</v>
      </c>
      <c r="E805" s="12">
        <v>1</v>
      </c>
      <c r="F805" s="12">
        <v>0</v>
      </c>
      <c r="G805" s="12">
        <v>0</v>
      </c>
      <c r="H805" s="12">
        <v>0</v>
      </c>
    </row>
    <row r="806" spans="2:8" ht="39" x14ac:dyDescent="0.25">
      <c r="B806" s="4" t="s">
        <v>212</v>
      </c>
      <c r="C806" s="12" t="s">
        <v>160</v>
      </c>
      <c r="D806" s="12">
        <v>0</v>
      </c>
      <c r="E806" s="12">
        <v>1</v>
      </c>
      <c r="F806" s="12">
        <v>0</v>
      </c>
      <c r="G806" s="12">
        <v>0</v>
      </c>
      <c r="H806" s="12">
        <v>0</v>
      </c>
    </row>
    <row r="807" spans="2:8" ht="39" x14ac:dyDescent="0.25">
      <c r="B807" s="4" t="s">
        <v>213</v>
      </c>
      <c r="C807" s="12" t="s">
        <v>160</v>
      </c>
      <c r="D807" s="12">
        <v>0</v>
      </c>
      <c r="E807" s="12">
        <v>0</v>
      </c>
      <c r="F807" s="12">
        <v>1</v>
      </c>
      <c r="G807" s="12">
        <v>0</v>
      </c>
      <c r="H807" s="12">
        <v>0</v>
      </c>
    </row>
    <row r="808" spans="2:8" ht="39" x14ac:dyDescent="0.25">
      <c r="B808" s="4" t="s">
        <v>217</v>
      </c>
      <c r="C808" s="12" t="s">
        <v>160</v>
      </c>
      <c r="D808" s="12">
        <v>0</v>
      </c>
      <c r="E808" s="12">
        <v>1</v>
      </c>
      <c r="F808" s="12">
        <v>0</v>
      </c>
      <c r="G808" s="12">
        <v>0</v>
      </c>
      <c r="H808" s="12">
        <v>0</v>
      </c>
    </row>
    <row r="809" spans="2:8" ht="39" x14ac:dyDescent="0.25">
      <c r="B809" s="4" t="s">
        <v>218</v>
      </c>
      <c r="C809" s="12" t="s">
        <v>160</v>
      </c>
      <c r="D809" s="12">
        <v>0</v>
      </c>
      <c r="E809" s="12">
        <v>0</v>
      </c>
      <c r="F809" s="12">
        <v>0</v>
      </c>
      <c r="G809" s="12">
        <v>0</v>
      </c>
      <c r="H809" s="12">
        <v>0</v>
      </c>
    </row>
    <row r="810" spans="2:8" ht="39" x14ac:dyDescent="0.25">
      <c r="B810" s="4" t="s">
        <v>219</v>
      </c>
      <c r="C810" s="12" t="s">
        <v>160</v>
      </c>
      <c r="D810" s="12">
        <v>0</v>
      </c>
      <c r="E810" s="12">
        <v>1</v>
      </c>
      <c r="F810" s="12">
        <v>0</v>
      </c>
      <c r="G810" s="12">
        <v>0</v>
      </c>
      <c r="H810" s="12">
        <v>0</v>
      </c>
    </row>
    <row r="811" spans="2:8" ht="29.45" customHeight="1" x14ac:dyDescent="0.25">
      <c r="B811" s="4" t="s">
        <v>220</v>
      </c>
      <c r="C811" s="12" t="s">
        <v>160</v>
      </c>
      <c r="D811" s="12">
        <v>0</v>
      </c>
      <c r="E811" s="12">
        <v>1</v>
      </c>
      <c r="F811" s="12">
        <v>0</v>
      </c>
      <c r="G811" s="12">
        <v>0</v>
      </c>
      <c r="H811" s="12">
        <v>0</v>
      </c>
    </row>
    <row r="812" spans="2:8" ht="38.25" x14ac:dyDescent="0.25">
      <c r="B812" s="7" t="s">
        <v>221</v>
      </c>
      <c r="C812" s="12" t="s">
        <v>160</v>
      </c>
      <c r="D812" s="12">
        <v>0</v>
      </c>
      <c r="E812" s="12">
        <v>0</v>
      </c>
      <c r="F812" s="12">
        <v>0</v>
      </c>
      <c r="G812" s="12">
        <v>0</v>
      </c>
      <c r="H812" s="12">
        <v>0</v>
      </c>
    </row>
    <row r="813" spans="2:8" ht="39" x14ac:dyDescent="0.25">
      <c r="B813" s="5" t="s">
        <v>223</v>
      </c>
      <c r="C813" s="12" t="s">
        <v>160</v>
      </c>
      <c r="D813" s="12">
        <v>0</v>
      </c>
      <c r="E813" s="12">
        <v>1</v>
      </c>
      <c r="F813" s="12">
        <v>0</v>
      </c>
      <c r="G813" s="12">
        <v>0</v>
      </c>
      <c r="H813" s="12">
        <v>0</v>
      </c>
    </row>
    <row r="814" spans="2:8" ht="39" x14ac:dyDescent="0.25">
      <c r="B814" s="4" t="s">
        <v>231</v>
      </c>
      <c r="C814" s="12" t="s">
        <v>160</v>
      </c>
      <c r="D814" s="12">
        <v>0</v>
      </c>
      <c r="E814" s="12">
        <v>1</v>
      </c>
      <c r="F814" s="12">
        <v>0</v>
      </c>
      <c r="G814" s="12">
        <v>0</v>
      </c>
      <c r="H814" s="12">
        <v>0</v>
      </c>
    </row>
    <row r="815" spans="2:8" ht="39" x14ac:dyDescent="0.25">
      <c r="B815" s="4" t="s">
        <v>232</v>
      </c>
      <c r="C815" s="12" t="s">
        <v>160</v>
      </c>
      <c r="D815" s="12">
        <v>0</v>
      </c>
      <c r="E815" s="12">
        <v>1</v>
      </c>
      <c r="F815" s="12">
        <v>0</v>
      </c>
      <c r="G815" s="12">
        <v>0</v>
      </c>
      <c r="H815" s="12">
        <v>0</v>
      </c>
    </row>
    <row r="816" spans="2:8" ht="39" x14ac:dyDescent="0.25">
      <c r="B816" s="4" t="s">
        <v>233</v>
      </c>
      <c r="C816" s="12" t="s">
        <v>160</v>
      </c>
      <c r="D816" s="12">
        <v>0</v>
      </c>
      <c r="E816" s="12">
        <v>1</v>
      </c>
      <c r="F816" s="12">
        <v>0</v>
      </c>
      <c r="G816" s="12">
        <v>0</v>
      </c>
      <c r="H816" s="12">
        <v>0</v>
      </c>
    </row>
    <row r="817" spans="2:8" ht="39" x14ac:dyDescent="0.25">
      <c r="B817" s="4" t="s">
        <v>234</v>
      </c>
      <c r="C817" s="12" t="s">
        <v>160</v>
      </c>
      <c r="D817" s="12">
        <v>1</v>
      </c>
      <c r="E817" s="12">
        <v>0</v>
      </c>
      <c r="F817" s="12">
        <v>0</v>
      </c>
      <c r="G817" s="12">
        <v>0</v>
      </c>
      <c r="H817" s="12">
        <v>0</v>
      </c>
    </row>
    <row r="818" spans="2:8" ht="39" x14ac:dyDescent="0.25">
      <c r="B818" s="4" t="s">
        <v>235</v>
      </c>
      <c r="C818" s="12" t="s">
        <v>160</v>
      </c>
      <c r="D818" s="12">
        <v>1</v>
      </c>
      <c r="E818" s="12">
        <v>0</v>
      </c>
      <c r="F818" s="12">
        <v>0</v>
      </c>
      <c r="G818" s="12">
        <v>0</v>
      </c>
      <c r="H818" s="12">
        <v>0</v>
      </c>
    </row>
    <row r="819" spans="2:8" ht="39" x14ac:dyDescent="0.25">
      <c r="B819" s="4" t="s">
        <v>467</v>
      </c>
      <c r="C819" s="12" t="s">
        <v>160</v>
      </c>
      <c r="D819" s="12">
        <v>0</v>
      </c>
      <c r="E819" s="12">
        <v>1</v>
      </c>
      <c r="F819" s="12">
        <v>0</v>
      </c>
      <c r="G819" s="12">
        <v>0</v>
      </c>
      <c r="H819" s="12">
        <v>0</v>
      </c>
    </row>
    <row r="820" spans="2:8" ht="39" x14ac:dyDescent="0.25">
      <c r="B820" s="4" t="s">
        <v>523</v>
      </c>
      <c r="C820" s="12" t="s">
        <v>160</v>
      </c>
      <c r="D820" s="12">
        <v>0</v>
      </c>
      <c r="E820" s="12">
        <v>1</v>
      </c>
      <c r="F820" s="12">
        <v>0</v>
      </c>
      <c r="G820" s="12">
        <v>0</v>
      </c>
      <c r="H820" s="12">
        <v>0</v>
      </c>
    </row>
    <row r="821" spans="2:8" ht="39" x14ac:dyDescent="0.25">
      <c r="B821" s="4" t="s">
        <v>678</v>
      </c>
      <c r="C821" s="12" t="s">
        <v>160</v>
      </c>
      <c r="D821" s="12">
        <v>0</v>
      </c>
      <c r="E821" s="12">
        <v>1</v>
      </c>
      <c r="F821" s="12">
        <v>0</v>
      </c>
      <c r="G821" s="12">
        <v>0</v>
      </c>
      <c r="H821" s="12">
        <v>0</v>
      </c>
    </row>
    <row r="822" spans="2:8" ht="51.75" x14ac:dyDescent="0.25">
      <c r="B822" s="4" t="s">
        <v>236</v>
      </c>
      <c r="C822" s="12" t="s">
        <v>160</v>
      </c>
      <c r="D822" s="12">
        <v>0</v>
      </c>
      <c r="E822" s="12">
        <v>0</v>
      </c>
      <c r="F822" s="12">
        <v>0</v>
      </c>
      <c r="G822" s="12">
        <v>0</v>
      </c>
      <c r="H822" s="12">
        <v>0</v>
      </c>
    </row>
    <row r="823" spans="2:8" ht="39" x14ac:dyDescent="0.25">
      <c r="B823" s="4" t="s">
        <v>224</v>
      </c>
      <c r="C823" s="12" t="s">
        <v>160</v>
      </c>
      <c r="D823" s="12">
        <v>0</v>
      </c>
      <c r="E823" s="12">
        <v>1</v>
      </c>
      <c r="F823" s="12">
        <v>0</v>
      </c>
      <c r="G823" s="12">
        <v>0</v>
      </c>
      <c r="H823" s="12">
        <v>0</v>
      </c>
    </row>
    <row r="824" spans="2:8" ht="39" x14ac:dyDescent="0.25">
      <c r="B824" s="4" t="s">
        <v>237</v>
      </c>
      <c r="C824" s="12" t="s">
        <v>160</v>
      </c>
      <c r="D824" s="12">
        <v>1</v>
      </c>
      <c r="E824" s="12">
        <v>0</v>
      </c>
      <c r="F824" s="12">
        <v>0</v>
      </c>
      <c r="G824" s="12">
        <v>0</v>
      </c>
      <c r="H824" s="12">
        <v>0</v>
      </c>
    </row>
    <row r="825" spans="2:8" ht="39" x14ac:dyDescent="0.25">
      <c r="B825" s="4" t="s">
        <v>238</v>
      </c>
      <c r="C825" s="12" t="s">
        <v>160</v>
      </c>
      <c r="D825" s="12">
        <v>0</v>
      </c>
      <c r="E825" s="12">
        <v>0</v>
      </c>
      <c r="F825" s="12">
        <v>0</v>
      </c>
      <c r="G825" s="12">
        <v>1</v>
      </c>
      <c r="H825" s="12">
        <v>0</v>
      </c>
    </row>
    <row r="826" spans="2:8" ht="51.75" customHeight="1" x14ac:dyDescent="0.25">
      <c r="B826" s="4" t="s">
        <v>239</v>
      </c>
      <c r="C826" s="12" t="s">
        <v>160</v>
      </c>
      <c r="D826" s="12">
        <v>0</v>
      </c>
      <c r="E826" s="12">
        <v>0</v>
      </c>
      <c r="F826" s="12">
        <v>0</v>
      </c>
      <c r="G826" s="12">
        <v>1</v>
      </c>
      <c r="H826" s="12">
        <v>0</v>
      </c>
    </row>
    <row r="827" spans="2:8" ht="39" x14ac:dyDescent="0.25">
      <c r="B827" s="4" t="s">
        <v>241</v>
      </c>
      <c r="C827" s="12" t="s">
        <v>160</v>
      </c>
      <c r="D827" s="12">
        <v>0</v>
      </c>
      <c r="E827" s="12">
        <v>0</v>
      </c>
      <c r="F827" s="12">
        <v>0</v>
      </c>
      <c r="G827" s="12">
        <v>1</v>
      </c>
      <c r="H827" s="12">
        <v>0</v>
      </c>
    </row>
    <row r="828" spans="2:8" ht="39" x14ac:dyDescent="0.25">
      <c r="B828" s="4" t="s">
        <v>761</v>
      </c>
      <c r="C828" s="12" t="s">
        <v>160</v>
      </c>
      <c r="D828" s="12">
        <v>0</v>
      </c>
      <c r="E828" s="12">
        <v>1</v>
      </c>
      <c r="F828" s="12">
        <v>0</v>
      </c>
      <c r="G828" s="12">
        <v>0</v>
      </c>
      <c r="H828" s="12">
        <v>0</v>
      </c>
    </row>
    <row r="829" spans="2:8" ht="39" x14ac:dyDescent="0.25">
      <c r="B829" s="4" t="s">
        <v>242</v>
      </c>
      <c r="C829" s="12" t="s">
        <v>160</v>
      </c>
      <c r="D829" s="12">
        <v>0</v>
      </c>
      <c r="E829" s="12">
        <v>0</v>
      </c>
      <c r="F829" s="12">
        <v>0</v>
      </c>
      <c r="G829" s="12">
        <v>0</v>
      </c>
      <c r="H829" s="12">
        <v>0</v>
      </c>
    </row>
    <row r="830" spans="2:8" ht="39" x14ac:dyDescent="0.25">
      <c r="B830" s="4" t="s">
        <v>244</v>
      </c>
      <c r="C830" s="12" t="s">
        <v>160</v>
      </c>
      <c r="D830" s="12">
        <v>0</v>
      </c>
      <c r="E830" s="12">
        <v>0</v>
      </c>
      <c r="F830" s="12">
        <v>0</v>
      </c>
      <c r="G830" s="12">
        <v>0</v>
      </c>
      <c r="H830" s="12">
        <v>0</v>
      </c>
    </row>
    <row r="831" spans="2:8" ht="26.25" x14ac:dyDescent="0.25">
      <c r="B831" s="4" t="s">
        <v>245</v>
      </c>
      <c r="C831" s="12" t="s">
        <v>160</v>
      </c>
      <c r="D831" s="12">
        <v>0</v>
      </c>
      <c r="E831" s="12">
        <v>0</v>
      </c>
      <c r="F831" s="12">
        <v>0</v>
      </c>
      <c r="G831" s="12">
        <v>0</v>
      </c>
      <c r="H831" s="12">
        <v>0</v>
      </c>
    </row>
    <row r="832" spans="2:8" ht="39" x14ac:dyDescent="0.25">
      <c r="B832" s="4" t="s">
        <v>248</v>
      </c>
      <c r="C832" s="12" t="s">
        <v>160</v>
      </c>
      <c r="D832" s="12">
        <v>1</v>
      </c>
      <c r="E832" s="12">
        <v>0</v>
      </c>
      <c r="F832" s="12">
        <v>0</v>
      </c>
      <c r="G832" s="12">
        <v>0</v>
      </c>
      <c r="H832" s="12">
        <v>0</v>
      </c>
    </row>
    <row r="833" spans="2:8" ht="40.5" customHeight="1" x14ac:dyDescent="0.25">
      <c r="B833" s="4" t="s">
        <v>243</v>
      </c>
      <c r="C833" s="12" t="s">
        <v>160</v>
      </c>
      <c r="D833" s="12">
        <v>0</v>
      </c>
      <c r="E833" s="12">
        <v>1</v>
      </c>
      <c r="F833" s="12">
        <v>0</v>
      </c>
      <c r="G833" s="12">
        <v>0</v>
      </c>
      <c r="H833" s="12">
        <v>0</v>
      </c>
    </row>
    <row r="834" spans="2:8" ht="43.5" customHeight="1" x14ac:dyDescent="0.25">
      <c r="B834" s="4" t="s">
        <v>247</v>
      </c>
      <c r="C834" s="12" t="s">
        <v>160</v>
      </c>
      <c r="D834" s="12">
        <v>0</v>
      </c>
      <c r="E834" s="12">
        <v>0</v>
      </c>
      <c r="F834" s="12">
        <v>0</v>
      </c>
      <c r="G834" s="12">
        <v>1</v>
      </c>
      <c r="H834" s="12">
        <v>0</v>
      </c>
    </row>
    <row r="835" spans="2:8" ht="39" x14ac:dyDescent="0.25">
      <c r="B835" s="5" t="s">
        <v>246</v>
      </c>
      <c r="C835" s="12" t="s">
        <v>160</v>
      </c>
      <c r="D835" s="12">
        <v>0</v>
      </c>
      <c r="E835" s="12">
        <v>0</v>
      </c>
      <c r="F835" s="12">
        <v>0</v>
      </c>
      <c r="G835" s="12">
        <v>0</v>
      </c>
      <c r="H835" s="12">
        <v>0</v>
      </c>
    </row>
    <row r="836" spans="2:8" ht="30.75" customHeight="1" x14ac:dyDescent="0.25">
      <c r="B836" s="4" t="s">
        <v>249</v>
      </c>
      <c r="C836" s="12" t="s">
        <v>160</v>
      </c>
      <c r="D836" s="12">
        <v>1</v>
      </c>
      <c r="E836" s="12">
        <v>0</v>
      </c>
      <c r="F836" s="12">
        <v>0</v>
      </c>
      <c r="G836" s="12">
        <v>0</v>
      </c>
      <c r="H836" s="12">
        <v>0</v>
      </c>
    </row>
    <row r="837" spans="2:8" ht="39" x14ac:dyDescent="0.25">
      <c r="B837" s="4" t="s">
        <v>250</v>
      </c>
      <c r="C837" s="12" t="s">
        <v>160</v>
      </c>
      <c r="D837" s="12">
        <v>1</v>
      </c>
      <c r="E837" s="12">
        <v>0</v>
      </c>
      <c r="F837" s="12">
        <v>0</v>
      </c>
      <c r="G837" s="12">
        <v>0</v>
      </c>
      <c r="H837" s="12">
        <v>0</v>
      </c>
    </row>
    <row r="838" spans="2:8" ht="39" x14ac:dyDescent="0.25">
      <c r="B838" s="4" t="s">
        <v>251</v>
      </c>
      <c r="C838" s="12" t="s">
        <v>160</v>
      </c>
      <c r="D838" s="12">
        <v>1</v>
      </c>
      <c r="E838" s="12">
        <v>0</v>
      </c>
      <c r="F838" s="12">
        <v>0</v>
      </c>
      <c r="G838" s="12">
        <v>0</v>
      </c>
      <c r="H838" s="12">
        <v>0</v>
      </c>
    </row>
    <row r="839" spans="2:8" ht="51.75" x14ac:dyDescent="0.25">
      <c r="B839" s="4" t="s">
        <v>484</v>
      </c>
      <c r="C839" s="12" t="s">
        <v>160</v>
      </c>
      <c r="D839" s="12">
        <v>0</v>
      </c>
      <c r="E839" s="12">
        <v>1</v>
      </c>
      <c r="F839" s="12">
        <v>0</v>
      </c>
      <c r="G839" s="12">
        <v>0</v>
      </c>
      <c r="H839" s="12">
        <v>0</v>
      </c>
    </row>
    <row r="840" spans="2:8" ht="39" x14ac:dyDescent="0.25">
      <c r="B840" s="5" t="s">
        <v>225</v>
      </c>
      <c r="C840" s="12" t="s">
        <v>160</v>
      </c>
      <c r="D840" s="12">
        <v>0</v>
      </c>
      <c r="E840" s="12">
        <v>1</v>
      </c>
      <c r="F840" s="12">
        <v>0</v>
      </c>
      <c r="G840" s="12">
        <v>0</v>
      </c>
      <c r="H840" s="12">
        <v>0</v>
      </c>
    </row>
    <row r="841" spans="2:8" ht="44.25" customHeight="1" x14ac:dyDescent="0.25">
      <c r="B841" s="5" t="s">
        <v>226</v>
      </c>
      <c r="C841" s="12" t="s">
        <v>160</v>
      </c>
      <c r="D841" s="12">
        <v>0</v>
      </c>
      <c r="E841" s="12">
        <v>1</v>
      </c>
      <c r="F841" s="12">
        <v>0</v>
      </c>
      <c r="G841" s="12">
        <v>0</v>
      </c>
      <c r="H841" s="12">
        <v>0</v>
      </c>
    </row>
    <row r="842" spans="2:8" ht="39" x14ac:dyDescent="0.25">
      <c r="B842" s="5" t="s">
        <v>679</v>
      </c>
      <c r="C842" s="12" t="s">
        <v>160</v>
      </c>
      <c r="D842" s="12">
        <v>0</v>
      </c>
      <c r="E842" s="12">
        <v>1</v>
      </c>
      <c r="F842" s="12">
        <v>0</v>
      </c>
      <c r="G842" s="12">
        <v>0</v>
      </c>
      <c r="H842" s="12">
        <v>0</v>
      </c>
    </row>
    <row r="843" spans="2:8" ht="39" x14ac:dyDescent="0.25">
      <c r="B843" s="5" t="s">
        <v>680</v>
      </c>
      <c r="C843" s="12" t="s">
        <v>160</v>
      </c>
      <c r="D843" s="12">
        <v>0</v>
      </c>
      <c r="E843" s="12">
        <v>0</v>
      </c>
      <c r="F843" s="12">
        <v>0</v>
      </c>
      <c r="G843" s="12">
        <v>1</v>
      </c>
      <c r="H843" s="12">
        <v>0</v>
      </c>
    </row>
    <row r="844" spans="2:8" ht="39" x14ac:dyDescent="0.25">
      <c r="B844" s="4" t="s">
        <v>483</v>
      </c>
      <c r="C844" s="12" t="s">
        <v>160</v>
      </c>
      <c r="D844" s="12">
        <v>0</v>
      </c>
      <c r="E844" s="12">
        <v>0</v>
      </c>
      <c r="F844" s="12">
        <v>0</v>
      </c>
      <c r="G844" s="12">
        <v>0</v>
      </c>
      <c r="H844" s="12">
        <v>0</v>
      </c>
    </row>
    <row r="845" spans="2:8" ht="42.75" customHeight="1" x14ac:dyDescent="0.25">
      <c r="B845" s="4" t="s">
        <v>283</v>
      </c>
      <c r="C845" s="12" t="s">
        <v>160</v>
      </c>
      <c r="D845" s="12">
        <v>0</v>
      </c>
      <c r="E845" s="48">
        <v>0</v>
      </c>
      <c r="F845" s="12">
        <v>0</v>
      </c>
      <c r="G845" s="12">
        <v>0</v>
      </c>
      <c r="H845" s="12">
        <v>0</v>
      </c>
    </row>
    <row r="846" spans="2:8" ht="39" x14ac:dyDescent="0.25">
      <c r="B846" s="4" t="s">
        <v>284</v>
      </c>
      <c r="C846" s="12" t="s">
        <v>160</v>
      </c>
      <c r="D846" s="12">
        <v>1</v>
      </c>
      <c r="E846" s="12">
        <v>0</v>
      </c>
      <c r="F846" s="12">
        <v>0</v>
      </c>
      <c r="G846" s="12">
        <v>0</v>
      </c>
      <c r="H846" s="12">
        <v>0</v>
      </c>
    </row>
    <row r="847" spans="2:8" ht="51.75" x14ac:dyDescent="0.25">
      <c r="B847" s="4" t="s">
        <v>681</v>
      </c>
      <c r="C847" s="12" t="s">
        <v>160</v>
      </c>
      <c r="D847" s="12">
        <v>0</v>
      </c>
      <c r="E847" s="12">
        <v>1</v>
      </c>
      <c r="F847" s="12">
        <v>0</v>
      </c>
      <c r="G847" s="12">
        <v>0</v>
      </c>
      <c r="H847" s="12">
        <v>0</v>
      </c>
    </row>
    <row r="848" spans="2:8" ht="39" x14ac:dyDescent="0.25">
      <c r="B848" s="4" t="s">
        <v>682</v>
      </c>
      <c r="C848" s="12" t="s">
        <v>160</v>
      </c>
      <c r="D848" s="12">
        <v>0</v>
      </c>
      <c r="E848" s="12">
        <v>0</v>
      </c>
      <c r="F848" s="12">
        <v>1</v>
      </c>
      <c r="G848" s="12">
        <v>0</v>
      </c>
      <c r="H848" s="12">
        <v>0</v>
      </c>
    </row>
    <row r="849" spans="2:8" ht="26.25" x14ac:dyDescent="0.25">
      <c r="B849" s="4" t="s">
        <v>683</v>
      </c>
      <c r="C849" s="12" t="s">
        <v>160</v>
      </c>
      <c r="D849" s="12">
        <v>0</v>
      </c>
      <c r="E849" s="12">
        <v>0</v>
      </c>
      <c r="F849" s="12">
        <v>0</v>
      </c>
      <c r="G849" s="12">
        <v>1</v>
      </c>
      <c r="H849" s="12">
        <v>0</v>
      </c>
    </row>
    <row r="850" spans="2:8" ht="26.25" x14ac:dyDescent="0.25">
      <c r="B850" s="4" t="s">
        <v>684</v>
      </c>
      <c r="C850" s="12" t="s">
        <v>160</v>
      </c>
      <c r="D850" s="12">
        <v>0</v>
      </c>
      <c r="E850" s="12">
        <v>0</v>
      </c>
      <c r="F850" s="12">
        <v>0</v>
      </c>
      <c r="G850" s="12">
        <v>1</v>
      </c>
      <c r="H850" s="12">
        <v>0</v>
      </c>
    </row>
    <row r="851" spans="2:8" ht="26.25" x14ac:dyDescent="0.25">
      <c r="B851" s="4" t="s">
        <v>441</v>
      </c>
      <c r="C851" s="12" t="s">
        <v>160</v>
      </c>
      <c r="D851" s="12">
        <v>0</v>
      </c>
      <c r="E851" s="12">
        <v>0</v>
      </c>
      <c r="F851" s="12">
        <v>0</v>
      </c>
      <c r="G851" s="12">
        <v>0</v>
      </c>
      <c r="H851" s="12">
        <v>0</v>
      </c>
    </row>
    <row r="852" spans="2:8" ht="29.25" customHeight="1" x14ac:dyDescent="0.25">
      <c r="B852" s="4" t="s">
        <v>430</v>
      </c>
      <c r="C852" s="12" t="s">
        <v>160</v>
      </c>
      <c r="D852" s="12">
        <v>0</v>
      </c>
      <c r="E852" s="12">
        <v>0</v>
      </c>
      <c r="F852" s="12">
        <v>0</v>
      </c>
      <c r="G852" s="12">
        <v>0</v>
      </c>
      <c r="H852" s="12">
        <v>0</v>
      </c>
    </row>
    <row r="853" spans="2:8" ht="30.75" customHeight="1" x14ac:dyDescent="0.25">
      <c r="B853" s="4" t="s">
        <v>442</v>
      </c>
      <c r="C853" s="12" t="s">
        <v>160</v>
      </c>
      <c r="D853" s="12">
        <v>0</v>
      </c>
      <c r="E853" s="12">
        <v>0</v>
      </c>
      <c r="F853" s="12">
        <v>0</v>
      </c>
      <c r="G853" s="12">
        <v>0</v>
      </c>
      <c r="H853" s="12">
        <v>0</v>
      </c>
    </row>
    <row r="854" spans="2:8" ht="30.75" customHeight="1" x14ac:dyDescent="0.25">
      <c r="B854" s="4" t="s">
        <v>443</v>
      </c>
      <c r="C854" s="12" t="s">
        <v>160</v>
      </c>
      <c r="D854" s="12">
        <v>0</v>
      </c>
      <c r="E854" s="12">
        <v>0</v>
      </c>
      <c r="F854" s="12">
        <v>0</v>
      </c>
      <c r="G854" s="12">
        <v>0</v>
      </c>
      <c r="H854" s="12">
        <v>0</v>
      </c>
    </row>
    <row r="855" spans="2:8" ht="39" x14ac:dyDescent="0.25">
      <c r="B855" s="4" t="s">
        <v>254</v>
      </c>
      <c r="C855" s="12" t="s">
        <v>160</v>
      </c>
      <c r="D855" s="12">
        <v>0</v>
      </c>
      <c r="E855" s="12">
        <v>1</v>
      </c>
      <c r="F855" s="12">
        <v>0</v>
      </c>
      <c r="G855" s="12">
        <v>0</v>
      </c>
      <c r="H855" s="12">
        <v>0</v>
      </c>
    </row>
    <row r="856" spans="2:8" ht="43.5" customHeight="1" x14ac:dyDescent="0.25">
      <c r="B856" s="4" t="s">
        <v>255</v>
      </c>
      <c r="C856" s="12" t="s">
        <v>160</v>
      </c>
      <c r="D856" s="12">
        <v>0</v>
      </c>
      <c r="E856" s="12">
        <v>1</v>
      </c>
      <c r="F856" s="12">
        <v>0</v>
      </c>
      <c r="G856" s="12">
        <v>0</v>
      </c>
      <c r="H856" s="12">
        <v>0</v>
      </c>
    </row>
    <row r="857" spans="2:8" ht="42" customHeight="1" x14ac:dyDescent="0.25">
      <c r="B857" s="4" t="s">
        <v>285</v>
      </c>
      <c r="C857" s="12" t="s">
        <v>160</v>
      </c>
      <c r="D857" s="12">
        <v>0</v>
      </c>
      <c r="E857" s="12">
        <v>0</v>
      </c>
      <c r="F857" s="12">
        <v>0</v>
      </c>
      <c r="G857" s="12">
        <v>0</v>
      </c>
      <c r="H857" s="12">
        <v>0</v>
      </c>
    </row>
    <row r="858" spans="2:8" ht="42" customHeight="1" x14ac:dyDescent="0.25">
      <c r="B858" s="4" t="s">
        <v>286</v>
      </c>
      <c r="C858" s="12" t="s">
        <v>160</v>
      </c>
      <c r="D858" s="12">
        <v>0</v>
      </c>
      <c r="E858" s="12">
        <v>0</v>
      </c>
      <c r="F858" s="12">
        <v>0</v>
      </c>
      <c r="G858" s="12">
        <v>0</v>
      </c>
      <c r="H858" s="12">
        <v>0</v>
      </c>
    </row>
    <row r="859" spans="2:8" ht="40.5" customHeight="1" x14ac:dyDescent="0.25">
      <c r="B859" s="4" t="s">
        <v>451</v>
      </c>
      <c r="C859" s="12" t="s">
        <v>160</v>
      </c>
      <c r="D859" s="12">
        <v>0</v>
      </c>
      <c r="E859" s="12">
        <v>0</v>
      </c>
      <c r="F859" s="12">
        <v>0</v>
      </c>
      <c r="G859" s="12">
        <v>0</v>
      </c>
      <c r="H859" s="12">
        <v>0</v>
      </c>
    </row>
    <row r="860" spans="2:8" ht="39" x14ac:dyDescent="0.25">
      <c r="B860" s="4" t="s">
        <v>256</v>
      </c>
      <c r="C860" s="12" t="s">
        <v>160</v>
      </c>
      <c r="D860" s="12">
        <v>0</v>
      </c>
      <c r="E860" s="12">
        <v>0</v>
      </c>
      <c r="F860" s="12">
        <v>0</v>
      </c>
      <c r="G860" s="12">
        <v>1</v>
      </c>
      <c r="H860" s="12">
        <v>0</v>
      </c>
    </row>
    <row r="861" spans="2:8" ht="39.75" customHeight="1" x14ac:dyDescent="0.25">
      <c r="B861" s="4" t="s">
        <v>257</v>
      </c>
      <c r="C861" s="12" t="s">
        <v>160</v>
      </c>
      <c r="D861" s="12">
        <v>1</v>
      </c>
      <c r="E861" s="12">
        <v>0</v>
      </c>
      <c r="F861" s="12">
        <v>0</v>
      </c>
      <c r="G861" s="12">
        <v>0</v>
      </c>
      <c r="H861" s="12">
        <v>0</v>
      </c>
    </row>
    <row r="862" spans="2:8" ht="44.25" customHeight="1" x14ac:dyDescent="0.25">
      <c r="B862" s="4" t="s">
        <v>258</v>
      </c>
      <c r="C862" s="12" t="s">
        <v>160</v>
      </c>
      <c r="D862" s="12">
        <v>0</v>
      </c>
      <c r="E862" s="12">
        <v>0</v>
      </c>
      <c r="F862" s="12">
        <v>0</v>
      </c>
      <c r="G862" s="12">
        <v>1</v>
      </c>
      <c r="H862" s="12">
        <v>0</v>
      </c>
    </row>
    <row r="863" spans="2:8" ht="42.75" customHeight="1" x14ac:dyDescent="0.25">
      <c r="B863" s="4" t="s">
        <v>260</v>
      </c>
      <c r="C863" s="12" t="s">
        <v>160</v>
      </c>
      <c r="D863" s="12">
        <v>0</v>
      </c>
      <c r="E863" s="12">
        <v>0</v>
      </c>
      <c r="F863" s="12">
        <v>0</v>
      </c>
      <c r="G863" s="12">
        <v>0</v>
      </c>
      <c r="H863" s="12">
        <v>0</v>
      </c>
    </row>
    <row r="864" spans="2:8" ht="39" x14ac:dyDescent="0.25">
      <c r="B864" s="4" t="s">
        <v>259</v>
      </c>
      <c r="C864" s="12" t="s">
        <v>160</v>
      </c>
      <c r="D864" s="12">
        <v>0</v>
      </c>
      <c r="E864" s="12">
        <v>1</v>
      </c>
      <c r="F864" s="12">
        <v>0</v>
      </c>
      <c r="G864" s="12">
        <v>0</v>
      </c>
      <c r="H864" s="12">
        <v>0</v>
      </c>
    </row>
    <row r="865" spans="2:8" ht="26.25" x14ac:dyDescent="0.25">
      <c r="B865" s="4" t="s">
        <v>262</v>
      </c>
      <c r="C865" s="12" t="s">
        <v>160</v>
      </c>
      <c r="D865" s="12">
        <v>0</v>
      </c>
      <c r="E865" s="12">
        <v>1</v>
      </c>
      <c r="F865" s="12">
        <v>0</v>
      </c>
      <c r="G865" s="12">
        <v>0</v>
      </c>
      <c r="H865" s="12">
        <v>0</v>
      </c>
    </row>
    <row r="866" spans="2:8" ht="27.75" customHeight="1" x14ac:dyDescent="0.25">
      <c r="B866" s="4" t="s">
        <v>230</v>
      </c>
      <c r="C866" s="12" t="s">
        <v>160</v>
      </c>
      <c r="D866" s="12">
        <v>0</v>
      </c>
      <c r="E866" s="12">
        <v>1</v>
      </c>
      <c r="F866" s="12">
        <v>0</v>
      </c>
      <c r="G866" s="12">
        <v>0</v>
      </c>
      <c r="H866" s="12">
        <v>0</v>
      </c>
    </row>
    <row r="867" spans="2:8" ht="26.25" x14ac:dyDescent="0.25">
      <c r="B867" s="4" t="s">
        <v>263</v>
      </c>
      <c r="C867" s="12" t="s">
        <v>160</v>
      </c>
      <c r="D867" s="12">
        <v>0</v>
      </c>
      <c r="E867" s="12">
        <v>0</v>
      </c>
      <c r="F867" s="12">
        <v>0</v>
      </c>
      <c r="G867" s="12">
        <v>1</v>
      </c>
      <c r="H867" s="12">
        <v>0</v>
      </c>
    </row>
    <row r="868" spans="2:8" ht="26.25" x14ac:dyDescent="0.25">
      <c r="B868" s="4" t="s">
        <v>685</v>
      </c>
      <c r="C868" s="12" t="s">
        <v>160</v>
      </c>
      <c r="D868" s="12">
        <v>0</v>
      </c>
      <c r="E868" s="12">
        <v>1</v>
      </c>
      <c r="F868" s="12">
        <v>0</v>
      </c>
      <c r="G868" s="12">
        <v>0</v>
      </c>
      <c r="H868" s="12">
        <v>0</v>
      </c>
    </row>
    <row r="869" spans="2:8" ht="40.5" customHeight="1" x14ac:dyDescent="0.25">
      <c r="B869" s="4" t="s">
        <v>486</v>
      </c>
      <c r="C869" s="12" t="s">
        <v>160</v>
      </c>
      <c r="D869" s="12">
        <v>0</v>
      </c>
      <c r="E869" s="12">
        <v>1</v>
      </c>
      <c r="F869" s="12">
        <v>0</v>
      </c>
      <c r="G869" s="12">
        <v>0</v>
      </c>
      <c r="H869" s="12">
        <v>0</v>
      </c>
    </row>
    <row r="870" spans="2:8" ht="52.5" customHeight="1" x14ac:dyDescent="0.25">
      <c r="B870" s="4" t="s">
        <v>228</v>
      </c>
      <c r="C870" s="12" t="s">
        <v>160</v>
      </c>
      <c r="D870" s="12">
        <v>0</v>
      </c>
      <c r="E870" s="12">
        <v>0</v>
      </c>
      <c r="F870" s="12">
        <v>1</v>
      </c>
      <c r="G870" s="12">
        <v>0</v>
      </c>
      <c r="H870" s="12">
        <v>0</v>
      </c>
    </row>
    <row r="871" spans="2:8" ht="77.25" x14ac:dyDescent="0.25">
      <c r="B871" s="4" t="s">
        <v>227</v>
      </c>
      <c r="C871" s="12" t="s">
        <v>160</v>
      </c>
      <c r="D871" s="12">
        <v>0</v>
      </c>
      <c r="E871" s="12">
        <v>1</v>
      </c>
      <c r="F871" s="12">
        <v>0</v>
      </c>
      <c r="G871" s="12">
        <v>0</v>
      </c>
      <c r="H871" s="12">
        <v>0</v>
      </c>
    </row>
    <row r="872" spans="2:8" ht="39" x14ac:dyDescent="0.25">
      <c r="B872" s="4" t="s">
        <v>686</v>
      </c>
      <c r="C872" s="12" t="s">
        <v>160</v>
      </c>
      <c r="D872" s="12">
        <v>0</v>
      </c>
      <c r="E872" s="12">
        <v>0</v>
      </c>
      <c r="F872" s="12">
        <v>0</v>
      </c>
      <c r="G872" s="12">
        <v>1</v>
      </c>
      <c r="H872" s="12">
        <v>0</v>
      </c>
    </row>
    <row r="873" spans="2:8" ht="43.5" customHeight="1" x14ac:dyDescent="0.25">
      <c r="B873" s="6" t="s">
        <v>287</v>
      </c>
      <c r="C873" s="12" t="s">
        <v>160</v>
      </c>
      <c r="D873" s="12">
        <v>0</v>
      </c>
      <c r="E873" s="12">
        <v>0</v>
      </c>
      <c r="F873" s="12">
        <v>0</v>
      </c>
      <c r="G873" s="12">
        <v>0</v>
      </c>
      <c r="H873" s="12">
        <v>0</v>
      </c>
    </row>
    <row r="874" spans="2:8" ht="38.25" x14ac:dyDescent="0.25">
      <c r="B874" s="6" t="s">
        <v>288</v>
      </c>
      <c r="C874" s="12" t="s">
        <v>160</v>
      </c>
      <c r="D874" s="12">
        <v>0</v>
      </c>
      <c r="E874" s="12">
        <v>0</v>
      </c>
      <c r="F874" s="12">
        <v>0</v>
      </c>
      <c r="G874" s="12">
        <v>0</v>
      </c>
      <c r="H874" s="12">
        <v>0</v>
      </c>
    </row>
    <row r="875" spans="2:8" ht="45.75" customHeight="1" x14ac:dyDescent="0.25">
      <c r="B875" s="6" t="s">
        <v>444</v>
      </c>
      <c r="C875" s="12" t="s">
        <v>160</v>
      </c>
      <c r="D875" s="12">
        <v>1</v>
      </c>
      <c r="E875" s="12">
        <v>0</v>
      </c>
      <c r="F875" s="12">
        <v>0</v>
      </c>
      <c r="G875" s="12">
        <v>0</v>
      </c>
      <c r="H875" s="12">
        <v>0</v>
      </c>
    </row>
    <row r="876" spans="2:8" ht="38.25" x14ac:dyDescent="0.25">
      <c r="B876" s="6" t="s">
        <v>687</v>
      </c>
      <c r="C876" s="12" t="s">
        <v>160</v>
      </c>
      <c r="D876" s="12">
        <v>0</v>
      </c>
      <c r="E876" s="12">
        <v>0</v>
      </c>
      <c r="F876" s="12">
        <v>0</v>
      </c>
      <c r="G876" s="12">
        <v>1</v>
      </c>
      <c r="H876" s="12">
        <v>0</v>
      </c>
    </row>
    <row r="877" spans="2:8" ht="42" customHeight="1" x14ac:dyDescent="0.25">
      <c r="B877" s="6" t="s">
        <v>688</v>
      </c>
      <c r="C877" s="12" t="s">
        <v>160</v>
      </c>
      <c r="D877" s="12">
        <v>0</v>
      </c>
      <c r="E877" s="12">
        <v>0</v>
      </c>
      <c r="F877" s="12">
        <v>0</v>
      </c>
      <c r="G877" s="12">
        <v>1</v>
      </c>
      <c r="H877" s="12">
        <v>0</v>
      </c>
    </row>
    <row r="878" spans="2:8" ht="27.75" customHeight="1" x14ac:dyDescent="0.25">
      <c r="B878" s="5" t="s">
        <v>289</v>
      </c>
      <c r="C878" s="12" t="s">
        <v>160</v>
      </c>
      <c r="D878" s="12">
        <v>0</v>
      </c>
      <c r="E878" s="12">
        <v>0</v>
      </c>
      <c r="F878" s="12">
        <v>0</v>
      </c>
      <c r="G878" s="12">
        <v>0</v>
      </c>
      <c r="H878" s="12">
        <v>0</v>
      </c>
    </row>
    <row r="879" spans="2:8" ht="52.5" customHeight="1" x14ac:dyDescent="0.25">
      <c r="B879" s="4" t="s">
        <v>266</v>
      </c>
      <c r="C879" s="12" t="s">
        <v>160</v>
      </c>
      <c r="D879" s="12">
        <v>0</v>
      </c>
      <c r="E879" s="12">
        <v>1</v>
      </c>
      <c r="F879" s="12">
        <v>0</v>
      </c>
      <c r="G879" s="12">
        <v>0</v>
      </c>
      <c r="H879" s="12">
        <v>0</v>
      </c>
    </row>
    <row r="880" spans="2:8" ht="39" x14ac:dyDescent="0.25">
      <c r="B880" s="4" t="s">
        <v>438</v>
      </c>
      <c r="C880" s="12" t="s">
        <v>160</v>
      </c>
      <c r="D880" s="12">
        <v>0</v>
      </c>
      <c r="E880" s="12">
        <v>0</v>
      </c>
      <c r="F880" s="12">
        <v>0</v>
      </c>
      <c r="G880" s="12">
        <v>0</v>
      </c>
      <c r="H880" s="12">
        <v>0</v>
      </c>
    </row>
    <row r="881" spans="1:8" ht="26.25" x14ac:dyDescent="0.25">
      <c r="B881" s="4" t="s">
        <v>728</v>
      </c>
      <c r="C881" s="12" t="s">
        <v>160</v>
      </c>
      <c r="D881" s="12">
        <v>0</v>
      </c>
      <c r="E881" s="12">
        <v>1</v>
      </c>
      <c r="F881" s="12">
        <v>0</v>
      </c>
      <c r="G881" s="12">
        <v>0</v>
      </c>
      <c r="H881" s="12">
        <v>0</v>
      </c>
    </row>
    <row r="882" spans="1:8" s="13" customFormat="1" ht="39" x14ac:dyDescent="0.25">
      <c r="A882" s="14"/>
      <c r="B882" s="4" t="s">
        <v>765</v>
      </c>
      <c r="C882" s="12" t="s">
        <v>160</v>
      </c>
      <c r="D882" s="12">
        <v>0</v>
      </c>
      <c r="E882" s="12">
        <v>0</v>
      </c>
      <c r="F882" s="12">
        <v>1</v>
      </c>
      <c r="G882" s="12">
        <v>0</v>
      </c>
      <c r="H882" s="12">
        <v>0</v>
      </c>
    </row>
    <row r="883" spans="1:8" ht="26.25" x14ac:dyDescent="0.25">
      <c r="B883" s="4" t="s">
        <v>764</v>
      </c>
      <c r="C883" s="12" t="s">
        <v>160</v>
      </c>
      <c r="D883" s="12">
        <v>0</v>
      </c>
      <c r="E883" s="12">
        <v>0</v>
      </c>
      <c r="F883" s="12">
        <v>1</v>
      </c>
      <c r="G883" s="12">
        <v>0</v>
      </c>
      <c r="H883" s="12">
        <v>0</v>
      </c>
    </row>
    <row r="884" spans="1:8" ht="41.25" customHeight="1" x14ac:dyDescent="0.25">
      <c r="B884" s="4" t="s">
        <v>689</v>
      </c>
      <c r="C884" s="12" t="s">
        <v>160</v>
      </c>
      <c r="D884" s="12">
        <v>0</v>
      </c>
      <c r="E884" s="12">
        <v>0</v>
      </c>
      <c r="F884" s="12">
        <v>1</v>
      </c>
      <c r="G884" s="12">
        <v>0</v>
      </c>
      <c r="H884" s="12">
        <v>0</v>
      </c>
    </row>
    <row r="885" spans="1:8" ht="39" x14ac:dyDescent="0.25">
      <c r="B885" s="4" t="s">
        <v>691</v>
      </c>
      <c r="C885" s="12" t="s">
        <v>160</v>
      </c>
      <c r="D885" s="12">
        <v>0</v>
      </c>
      <c r="E885" s="12">
        <v>0</v>
      </c>
      <c r="F885" s="12">
        <v>1</v>
      </c>
      <c r="G885" s="12">
        <v>0</v>
      </c>
      <c r="H885" s="12">
        <v>0</v>
      </c>
    </row>
    <row r="886" spans="1:8" ht="42.6" customHeight="1" x14ac:dyDescent="0.25">
      <c r="B886" s="4" t="s">
        <v>690</v>
      </c>
      <c r="C886" s="12" t="s">
        <v>160</v>
      </c>
      <c r="D886" s="12">
        <v>0</v>
      </c>
      <c r="E886" s="12">
        <v>0</v>
      </c>
      <c r="F886" s="12">
        <v>1</v>
      </c>
      <c r="G886" s="12">
        <v>0</v>
      </c>
      <c r="H886" s="12">
        <v>0</v>
      </c>
    </row>
    <row r="887" spans="1:8" ht="39" x14ac:dyDescent="0.25">
      <c r="B887" s="4" t="s">
        <v>692</v>
      </c>
      <c r="C887" s="12" t="s">
        <v>160</v>
      </c>
      <c r="D887" s="12">
        <v>0</v>
      </c>
      <c r="E887" s="12">
        <v>0</v>
      </c>
      <c r="F887" s="12">
        <v>1</v>
      </c>
      <c r="G887" s="12">
        <v>0</v>
      </c>
      <c r="H887" s="12">
        <v>0</v>
      </c>
    </row>
    <row r="888" spans="1:8" ht="28.15" customHeight="1" x14ac:dyDescent="0.25">
      <c r="B888" s="4" t="s">
        <v>693</v>
      </c>
      <c r="C888" s="12" t="s">
        <v>160</v>
      </c>
      <c r="D888" s="12">
        <v>0</v>
      </c>
      <c r="E888" s="12">
        <v>0</v>
      </c>
      <c r="F888" s="12">
        <v>1</v>
      </c>
      <c r="G888" s="12">
        <v>0</v>
      </c>
      <c r="H888" s="12">
        <v>0</v>
      </c>
    </row>
    <row r="889" spans="1:8" ht="52.5" customHeight="1" x14ac:dyDescent="0.25">
      <c r="B889" s="6" t="s">
        <v>323</v>
      </c>
      <c r="C889" s="12" t="s">
        <v>160</v>
      </c>
      <c r="D889" s="12">
        <v>0</v>
      </c>
      <c r="E889" s="12">
        <v>0</v>
      </c>
      <c r="F889" s="12">
        <v>0</v>
      </c>
      <c r="G889" s="12">
        <v>0</v>
      </c>
      <c r="H889" s="12">
        <v>0</v>
      </c>
    </row>
    <row r="890" spans="1:8" ht="42" customHeight="1" x14ac:dyDescent="0.25">
      <c r="B890" s="6" t="s">
        <v>445</v>
      </c>
      <c r="C890" s="12" t="s">
        <v>160</v>
      </c>
      <c r="D890" s="12">
        <v>0</v>
      </c>
      <c r="E890" s="12">
        <v>0</v>
      </c>
      <c r="F890" s="12">
        <v>0</v>
      </c>
      <c r="G890" s="12">
        <v>0</v>
      </c>
      <c r="H890" s="12">
        <v>0</v>
      </c>
    </row>
    <row r="891" spans="1:8" ht="47.25" customHeight="1" x14ac:dyDescent="0.25">
      <c r="B891" s="6" t="s">
        <v>322</v>
      </c>
      <c r="C891" s="12" t="s">
        <v>160</v>
      </c>
      <c r="D891" s="12">
        <v>0</v>
      </c>
      <c r="E891" s="12">
        <v>0</v>
      </c>
      <c r="F891" s="12">
        <v>0</v>
      </c>
      <c r="G891" s="12">
        <v>0</v>
      </c>
      <c r="H891" s="12">
        <v>0</v>
      </c>
    </row>
    <row r="892" spans="1:8" ht="55.5" customHeight="1" x14ac:dyDescent="0.25">
      <c r="B892" s="6" t="s">
        <v>321</v>
      </c>
      <c r="C892" s="12" t="s">
        <v>160</v>
      </c>
      <c r="D892" s="12">
        <v>0</v>
      </c>
      <c r="E892" s="12">
        <v>0</v>
      </c>
      <c r="F892" s="12">
        <v>0</v>
      </c>
      <c r="G892" s="12">
        <v>0</v>
      </c>
      <c r="H892" s="12">
        <v>0</v>
      </c>
    </row>
    <row r="893" spans="1:8" ht="52.5" customHeight="1" x14ac:dyDescent="0.25">
      <c r="B893" s="6" t="s">
        <v>446</v>
      </c>
      <c r="C893" s="12" t="s">
        <v>160</v>
      </c>
      <c r="D893" s="12">
        <v>0</v>
      </c>
      <c r="E893" s="12">
        <v>0</v>
      </c>
      <c r="F893" s="12">
        <v>0</v>
      </c>
      <c r="G893" s="12">
        <v>0</v>
      </c>
      <c r="H893" s="12">
        <v>0</v>
      </c>
    </row>
    <row r="894" spans="1:8" ht="66.75" customHeight="1" x14ac:dyDescent="0.25">
      <c r="B894" s="6" t="s">
        <v>320</v>
      </c>
      <c r="C894" s="12" t="s">
        <v>160</v>
      </c>
      <c r="D894" s="12">
        <v>0</v>
      </c>
      <c r="E894" s="12">
        <v>1</v>
      </c>
      <c r="F894" s="12">
        <v>0</v>
      </c>
      <c r="G894" s="12">
        <v>0</v>
      </c>
      <c r="H894" s="12">
        <v>0</v>
      </c>
    </row>
    <row r="895" spans="1:8" ht="38.25" x14ac:dyDescent="0.25">
      <c r="B895" s="6" t="s">
        <v>500</v>
      </c>
      <c r="C895" s="12" t="s">
        <v>160</v>
      </c>
      <c r="D895" s="12">
        <v>1</v>
      </c>
      <c r="E895" s="12">
        <v>0</v>
      </c>
      <c r="F895" s="12">
        <v>0</v>
      </c>
      <c r="G895" s="12">
        <v>0</v>
      </c>
      <c r="H895" s="12">
        <v>0</v>
      </c>
    </row>
    <row r="896" spans="1:8" ht="38.25" x14ac:dyDescent="0.25">
      <c r="B896" s="6" t="s">
        <v>694</v>
      </c>
      <c r="C896" s="12" t="s">
        <v>160</v>
      </c>
      <c r="D896" s="12">
        <v>0</v>
      </c>
      <c r="E896" s="12">
        <v>1</v>
      </c>
      <c r="F896" s="12">
        <v>0</v>
      </c>
      <c r="G896" s="12">
        <v>0</v>
      </c>
      <c r="H896" s="12">
        <v>0</v>
      </c>
    </row>
    <row r="897" spans="1:8" ht="51" x14ac:dyDescent="0.25">
      <c r="B897" s="6" t="s">
        <v>319</v>
      </c>
      <c r="C897" s="12" t="s">
        <v>160</v>
      </c>
      <c r="D897" s="12">
        <v>0</v>
      </c>
      <c r="E897" s="12">
        <v>0</v>
      </c>
      <c r="F897" s="12">
        <v>0</v>
      </c>
      <c r="G897" s="12">
        <v>0</v>
      </c>
      <c r="H897" s="12">
        <v>0</v>
      </c>
    </row>
    <row r="898" spans="1:8" ht="54" customHeight="1" x14ac:dyDescent="0.25">
      <c r="B898" s="6" t="s">
        <v>501</v>
      </c>
      <c r="C898" s="12" t="s">
        <v>160</v>
      </c>
      <c r="D898" s="12">
        <v>0</v>
      </c>
      <c r="E898" s="12">
        <v>1</v>
      </c>
      <c r="F898" s="12">
        <v>0</v>
      </c>
      <c r="G898" s="12">
        <v>0</v>
      </c>
      <c r="H898" s="12">
        <v>0</v>
      </c>
    </row>
    <row r="899" spans="1:8" ht="43.5" customHeight="1" x14ac:dyDescent="0.25">
      <c r="B899" s="6" t="s">
        <v>318</v>
      </c>
      <c r="C899" s="12" t="s">
        <v>160</v>
      </c>
      <c r="D899" s="12">
        <v>1</v>
      </c>
      <c r="E899" s="12">
        <v>0</v>
      </c>
      <c r="F899" s="12">
        <v>0</v>
      </c>
      <c r="G899" s="12">
        <v>0</v>
      </c>
      <c r="H899" s="12">
        <v>0</v>
      </c>
    </row>
    <row r="900" spans="1:8" ht="55.5" customHeight="1" x14ac:dyDescent="0.25">
      <c r="B900" s="6" t="s">
        <v>502</v>
      </c>
      <c r="C900" s="12" t="s">
        <v>160</v>
      </c>
      <c r="D900" s="12">
        <v>1</v>
      </c>
      <c r="E900" s="12">
        <v>0</v>
      </c>
      <c r="F900" s="12">
        <v>0</v>
      </c>
      <c r="G900" s="12">
        <v>0</v>
      </c>
      <c r="H900" s="12">
        <v>0</v>
      </c>
    </row>
    <row r="901" spans="1:8" ht="55.5" customHeight="1" x14ac:dyDescent="0.25">
      <c r="B901" s="6" t="s">
        <v>503</v>
      </c>
      <c r="C901" s="12" t="s">
        <v>160</v>
      </c>
      <c r="D901" s="12">
        <v>1</v>
      </c>
      <c r="E901" s="12">
        <v>0</v>
      </c>
      <c r="F901" s="12">
        <v>0</v>
      </c>
      <c r="G901" s="12">
        <v>0</v>
      </c>
      <c r="H901" s="12">
        <v>0</v>
      </c>
    </row>
    <row r="902" spans="1:8" ht="51" x14ac:dyDescent="0.25">
      <c r="B902" s="6" t="s">
        <v>695</v>
      </c>
      <c r="C902" s="12" t="s">
        <v>160</v>
      </c>
      <c r="D902" s="12">
        <v>0</v>
      </c>
      <c r="E902" s="12">
        <v>1</v>
      </c>
      <c r="F902" s="12">
        <v>0</v>
      </c>
      <c r="G902" s="12">
        <v>0</v>
      </c>
      <c r="H902" s="12">
        <v>0</v>
      </c>
    </row>
    <row r="903" spans="1:8" ht="44.25" customHeight="1" x14ac:dyDescent="0.25">
      <c r="B903" s="6" t="s">
        <v>504</v>
      </c>
      <c r="C903" s="12" t="s">
        <v>160</v>
      </c>
      <c r="D903" s="12">
        <v>1</v>
      </c>
      <c r="E903" s="12">
        <v>0</v>
      </c>
      <c r="F903" s="12">
        <v>0</v>
      </c>
      <c r="G903" s="12">
        <v>0</v>
      </c>
      <c r="H903" s="12">
        <v>0</v>
      </c>
    </row>
    <row r="904" spans="1:8" ht="43.5" customHeight="1" x14ac:dyDescent="0.25">
      <c r="B904" s="8" t="s">
        <v>317</v>
      </c>
      <c r="C904" s="12" t="s">
        <v>160</v>
      </c>
      <c r="D904" s="12">
        <v>0</v>
      </c>
      <c r="E904" s="12">
        <v>1</v>
      </c>
      <c r="F904" s="12">
        <v>0</v>
      </c>
      <c r="G904" s="12">
        <v>0</v>
      </c>
      <c r="H904" s="12">
        <v>0</v>
      </c>
    </row>
    <row r="905" spans="1:8" s="13" customFormat="1" ht="42.75" customHeight="1" x14ac:dyDescent="0.25">
      <c r="A905" s="14"/>
      <c r="B905" s="8" t="s">
        <v>746</v>
      </c>
      <c r="C905" s="12" t="s">
        <v>160</v>
      </c>
      <c r="D905" s="67">
        <v>0</v>
      </c>
      <c r="E905" s="67">
        <v>1</v>
      </c>
      <c r="F905" s="67">
        <v>0</v>
      </c>
      <c r="G905" s="67">
        <v>0</v>
      </c>
      <c r="H905" s="12">
        <v>0</v>
      </c>
    </row>
    <row r="906" spans="1:8" s="13" customFormat="1" ht="42.75" customHeight="1" x14ac:dyDescent="0.25">
      <c r="A906" s="14"/>
      <c r="B906" s="8" t="s">
        <v>316</v>
      </c>
      <c r="C906" s="12" t="s">
        <v>160</v>
      </c>
      <c r="D906" s="12">
        <v>1</v>
      </c>
      <c r="E906" s="12">
        <v>0</v>
      </c>
      <c r="F906" s="12">
        <v>0</v>
      </c>
      <c r="G906" s="12">
        <v>0</v>
      </c>
      <c r="H906" s="12">
        <v>0</v>
      </c>
    </row>
    <row r="907" spans="1:8" s="13" customFormat="1" ht="41.45" customHeight="1" x14ac:dyDescent="0.25">
      <c r="A907" s="14"/>
      <c r="B907" s="8" t="s">
        <v>745</v>
      </c>
      <c r="C907" s="12" t="s">
        <v>160</v>
      </c>
      <c r="D907" s="67">
        <v>0</v>
      </c>
      <c r="E907" s="67">
        <v>1</v>
      </c>
      <c r="F907" s="67">
        <v>0</v>
      </c>
      <c r="G907" s="67">
        <v>0</v>
      </c>
      <c r="H907" s="12">
        <v>0</v>
      </c>
    </row>
    <row r="908" spans="1:8" s="13" customFormat="1" ht="42.75" customHeight="1" x14ac:dyDescent="0.25">
      <c r="A908" s="14"/>
      <c r="B908" s="8" t="s">
        <v>315</v>
      </c>
      <c r="C908" s="12" t="s">
        <v>160</v>
      </c>
      <c r="D908" s="67">
        <v>1</v>
      </c>
      <c r="E908" s="67">
        <v>0</v>
      </c>
      <c r="F908" s="67">
        <v>0</v>
      </c>
      <c r="G908" s="67">
        <v>0</v>
      </c>
      <c r="H908" s="12">
        <v>0</v>
      </c>
    </row>
    <row r="909" spans="1:8" ht="39" x14ac:dyDescent="0.25">
      <c r="B909" s="4" t="s">
        <v>505</v>
      </c>
      <c r="C909" s="12" t="s">
        <v>160</v>
      </c>
      <c r="D909" s="12">
        <v>1</v>
      </c>
      <c r="E909" s="12">
        <v>0</v>
      </c>
      <c r="F909" s="12">
        <v>0</v>
      </c>
      <c r="G909" s="12">
        <v>0</v>
      </c>
      <c r="H909" s="12">
        <v>0</v>
      </c>
    </row>
    <row r="910" spans="1:8" ht="43.5" customHeight="1" x14ac:dyDescent="0.25">
      <c r="B910" s="8" t="s">
        <v>314</v>
      </c>
      <c r="C910" s="12" t="s">
        <v>160</v>
      </c>
      <c r="D910" s="12">
        <v>0</v>
      </c>
      <c r="E910" s="12">
        <v>0</v>
      </c>
      <c r="F910" s="12">
        <v>0</v>
      </c>
      <c r="G910" s="12">
        <v>0</v>
      </c>
      <c r="H910" s="12">
        <v>0</v>
      </c>
    </row>
    <row r="911" spans="1:8" ht="39" x14ac:dyDescent="0.25">
      <c r="B911" s="8" t="s">
        <v>313</v>
      </c>
      <c r="C911" s="12" t="s">
        <v>160</v>
      </c>
      <c r="D911" s="12">
        <v>0</v>
      </c>
      <c r="E911" s="12">
        <v>0</v>
      </c>
      <c r="F911" s="12">
        <v>0</v>
      </c>
      <c r="G911" s="12">
        <v>0</v>
      </c>
      <c r="H911" s="12">
        <v>0</v>
      </c>
    </row>
    <row r="912" spans="1:8" ht="42" customHeight="1" x14ac:dyDescent="0.25">
      <c r="B912" s="6" t="s">
        <v>506</v>
      </c>
      <c r="C912" s="12" t="s">
        <v>160</v>
      </c>
      <c r="D912" s="12">
        <v>0</v>
      </c>
      <c r="E912" s="12">
        <v>0</v>
      </c>
      <c r="F912" s="12">
        <v>0</v>
      </c>
      <c r="G912" s="12">
        <v>0</v>
      </c>
      <c r="H912" s="12">
        <v>0</v>
      </c>
    </row>
    <row r="913" spans="1:8" ht="45" customHeight="1" x14ac:dyDescent="0.25">
      <c r="B913" s="6" t="s">
        <v>507</v>
      </c>
      <c r="C913" s="12" t="s">
        <v>160</v>
      </c>
      <c r="D913" s="12">
        <v>0</v>
      </c>
      <c r="E913" s="12">
        <v>0</v>
      </c>
      <c r="F913" s="12">
        <v>0</v>
      </c>
      <c r="G913" s="12">
        <v>0</v>
      </c>
      <c r="H913" s="12">
        <v>0</v>
      </c>
    </row>
    <row r="914" spans="1:8" ht="41.25" customHeight="1" x14ac:dyDescent="0.25">
      <c r="B914" s="6" t="s">
        <v>508</v>
      </c>
      <c r="C914" s="12" t="s">
        <v>160</v>
      </c>
      <c r="D914" s="12">
        <v>0</v>
      </c>
      <c r="E914" s="12">
        <v>0</v>
      </c>
      <c r="F914" s="12">
        <v>0</v>
      </c>
      <c r="G914" s="12">
        <v>0</v>
      </c>
      <c r="H914" s="12">
        <v>0</v>
      </c>
    </row>
    <row r="915" spans="1:8" ht="41.25" customHeight="1" x14ac:dyDescent="0.25">
      <c r="B915" s="6" t="s">
        <v>696</v>
      </c>
      <c r="C915" s="12" t="s">
        <v>160</v>
      </c>
      <c r="D915" s="12">
        <v>0</v>
      </c>
      <c r="E915" s="12">
        <v>0</v>
      </c>
      <c r="F915" s="12">
        <v>0</v>
      </c>
      <c r="G915" s="12">
        <v>0</v>
      </c>
      <c r="H915" s="12">
        <v>0</v>
      </c>
    </row>
    <row r="916" spans="1:8" ht="41.25" customHeight="1" x14ac:dyDescent="0.25">
      <c r="B916" s="6" t="s">
        <v>710</v>
      </c>
      <c r="C916" s="12" t="s">
        <v>160</v>
      </c>
      <c r="D916" s="12">
        <v>0</v>
      </c>
      <c r="E916" s="12">
        <v>1</v>
      </c>
      <c r="F916" s="12">
        <v>0</v>
      </c>
      <c r="G916" s="12">
        <v>0</v>
      </c>
      <c r="H916" s="12">
        <v>0</v>
      </c>
    </row>
    <row r="917" spans="1:8" ht="38.25" x14ac:dyDescent="0.25">
      <c r="B917" s="6" t="s">
        <v>697</v>
      </c>
      <c r="C917" s="12" t="s">
        <v>160</v>
      </c>
      <c r="D917" s="12">
        <v>0</v>
      </c>
      <c r="E917" s="12">
        <v>1</v>
      </c>
      <c r="F917" s="12">
        <v>0</v>
      </c>
      <c r="G917" s="12">
        <v>0</v>
      </c>
      <c r="H917" s="12">
        <v>0</v>
      </c>
    </row>
    <row r="918" spans="1:8" ht="41.25" customHeight="1" x14ac:dyDescent="0.25">
      <c r="B918" s="8" t="s">
        <v>447</v>
      </c>
      <c r="C918" s="12" t="s">
        <v>160</v>
      </c>
      <c r="D918" s="12">
        <v>1</v>
      </c>
      <c r="E918" s="12">
        <v>0</v>
      </c>
      <c r="F918" s="12">
        <v>0</v>
      </c>
      <c r="G918" s="12">
        <v>0</v>
      </c>
      <c r="H918" s="12">
        <v>0</v>
      </c>
    </row>
    <row r="919" spans="1:8" ht="39" x14ac:dyDescent="0.25">
      <c r="B919" s="8" t="s">
        <v>312</v>
      </c>
      <c r="C919" s="12" t="s">
        <v>160</v>
      </c>
      <c r="D919" s="12">
        <v>1</v>
      </c>
      <c r="E919" s="12">
        <v>0</v>
      </c>
      <c r="F919" s="12">
        <v>0</v>
      </c>
      <c r="G919" s="12">
        <v>0</v>
      </c>
      <c r="H919" s="12">
        <v>0</v>
      </c>
    </row>
    <row r="920" spans="1:8" ht="39" x14ac:dyDescent="0.25">
      <c r="B920" s="8" t="s">
        <v>311</v>
      </c>
      <c r="C920" s="12" t="s">
        <v>160</v>
      </c>
      <c r="D920" s="12">
        <v>1</v>
      </c>
      <c r="E920" s="12">
        <v>0</v>
      </c>
      <c r="F920" s="12">
        <v>0</v>
      </c>
      <c r="G920" s="12">
        <v>0</v>
      </c>
      <c r="H920" s="12">
        <v>0</v>
      </c>
    </row>
    <row r="921" spans="1:8" ht="41.25" customHeight="1" x14ac:dyDescent="0.25">
      <c r="B921" s="8" t="s">
        <v>509</v>
      </c>
      <c r="C921" s="12" t="s">
        <v>160</v>
      </c>
      <c r="D921" s="12">
        <v>1</v>
      </c>
      <c r="E921" s="12">
        <v>0</v>
      </c>
      <c r="F921" s="12">
        <v>0</v>
      </c>
      <c r="G921" s="12">
        <v>0</v>
      </c>
      <c r="H921" s="12">
        <v>0</v>
      </c>
    </row>
    <row r="922" spans="1:8" ht="39" x14ac:dyDescent="0.25">
      <c r="B922" s="8" t="s">
        <v>510</v>
      </c>
      <c r="C922" s="12" t="s">
        <v>160</v>
      </c>
      <c r="D922" s="12">
        <v>1</v>
      </c>
      <c r="E922" s="12">
        <v>0</v>
      </c>
      <c r="F922" s="12">
        <v>0</v>
      </c>
      <c r="G922" s="12">
        <v>0</v>
      </c>
      <c r="H922" s="12">
        <v>0</v>
      </c>
    </row>
    <row r="923" spans="1:8" ht="45" customHeight="1" x14ac:dyDescent="0.25">
      <c r="B923" s="11" t="s">
        <v>310</v>
      </c>
      <c r="C923" s="12" t="s">
        <v>160</v>
      </c>
      <c r="D923" s="12">
        <v>0</v>
      </c>
      <c r="E923" s="12">
        <v>0</v>
      </c>
      <c r="F923" s="12">
        <v>0</v>
      </c>
      <c r="G923" s="12">
        <v>0</v>
      </c>
      <c r="H923" s="12">
        <v>0</v>
      </c>
    </row>
    <row r="924" spans="1:8" ht="42" customHeight="1" x14ac:dyDescent="0.25">
      <c r="B924" s="11" t="s">
        <v>309</v>
      </c>
      <c r="C924" s="12" t="s">
        <v>160</v>
      </c>
      <c r="D924" s="12">
        <v>1</v>
      </c>
      <c r="E924" s="12">
        <v>0</v>
      </c>
      <c r="F924" s="12">
        <v>0</v>
      </c>
      <c r="G924" s="12">
        <v>0</v>
      </c>
      <c r="H924" s="12">
        <v>0</v>
      </c>
    </row>
    <row r="925" spans="1:8" ht="63.75" x14ac:dyDescent="0.25">
      <c r="B925" s="11" t="s">
        <v>448</v>
      </c>
      <c r="C925" s="12" t="s">
        <v>160</v>
      </c>
      <c r="D925" s="12">
        <v>1</v>
      </c>
      <c r="E925" s="12">
        <v>0</v>
      </c>
      <c r="F925" s="12">
        <v>0</v>
      </c>
      <c r="G925" s="12">
        <v>0</v>
      </c>
      <c r="H925" s="12">
        <v>0</v>
      </c>
    </row>
    <row r="926" spans="1:8" ht="51.75" x14ac:dyDescent="0.25">
      <c r="B926" s="4" t="s">
        <v>308</v>
      </c>
      <c r="C926" s="12" t="s">
        <v>160</v>
      </c>
      <c r="D926" s="12">
        <v>1</v>
      </c>
      <c r="E926" s="12">
        <v>0</v>
      </c>
      <c r="F926" s="12">
        <v>0</v>
      </c>
      <c r="G926" s="12">
        <v>0</v>
      </c>
      <c r="H926" s="12">
        <v>0</v>
      </c>
    </row>
    <row r="927" spans="1:8" s="13" customFormat="1" ht="54.75" customHeight="1" x14ac:dyDescent="0.25">
      <c r="A927" s="14"/>
      <c r="B927" s="4" t="s">
        <v>747</v>
      </c>
      <c r="C927" s="12" t="s">
        <v>160</v>
      </c>
      <c r="D927" s="67">
        <v>0</v>
      </c>
      <c r="E927" s="67">
        <v>1</v>
      </c>
      <c r="F927" s="67">
        <v>0</v>
      </c>
      <c r="G927" s="67">
        <v>0</v>
      </c>
      <c r="H927" s="12">
        <v>0</v>
      </c>
    </row>
    <row r="928" spans="1:8" s="13" customFormat="1" ht="39" x14ac:dyDescent="0.25">
      <c r="A928" s="14"/>
      <c r="B928" s="4" t="s">
        <v>698</v>
      </c>
      <c r="C928" s="12" t="s">
        <v>160</v>
      </c>
      <c r="D928" s="12">
        <v>0</v>
      </c>
      <c r="E928" s="12">
        <v>1</v>
      </c>
      <c r="F928" s="12">
        <v>0</v>
      </c>
      <c r="G928" s="12">
        <v>0</v>
      </c>
      <c r="H928" s="12">
        <v>0</v>
      </c>
    </row>
    <row r="929" spans="1:13" s="13" customFormat="1" ht="45" customHeight="1" x14ac:dyDescent="0.25">
      <c r="A929" s="14"/>
      <c r="B929" s="4" t="s">
        <v>749</v>
      </c>
      <c r="C929" s="12" t="s">
        <v>160</v>
      </c>
      <c r="D929" s="67">
        <v>0</v>
      </c>
      <c r="E929" s="67">
        <v>1</v>
      </c>
      <c r="F929" s="67">
        <v>0</v>
      </c>
      <c r="G929" s="67">
        <v>0</v>
      </c>
      <c r="H929" s="12">
        <v>0</v>
      </c>
    </row>
    <row r="930" spans="1:13" s="13" customFormat="1" ht="53.25" customHeight="1" x14ac:dyDescent="0.25">
      <c r="A930" s="14"/>
      <c r="B930" s="4" t="s">
        <v>750</v>
      </c>
      <c r="C930" s="12" t="s">
        <v>160</v>
      </c>
      <c r="D930" s="67">
        <v>0</v>
      </c>
      <c r="E930" s="67">
        <v>1</v>
      </c>
      <c r="F930" s="67">
        <v>0</v>
      </c>
      <c r="G930" s="67">
        <v>0</v>
      </c>
      <c r="H930" s="12">
        <v>0</v>
      </c>
    </row>
    <row r="931" spans="1:13" s="13" customFormat="1" ht="51.75" x14ac:dyDescent="0.25">
      <c r="A931" s="14"/>
      <c r="B931" s="4" t="s">
        <v>511</v>
      </c>
      <c r="C931" s="12" t="s">
        <v>160</v>
      </c>
      <c r="D931" s="12">
        <v>1</v>
      </c>
      <c r="E931" s="12">
        <v>0</v>
      </c>
      <c r="F931" s="12">
        <v>0</v>
      </c>
      <c r="G931" s="12">
        <v>0</v>
      </c>
      <c r="H931" s="12">
        <v>0</v>
      </c>
    </row>
    <row r="932" spans="1:13" s="13" customFormat="1" ht="39" x14ac:dyDescent="0.25">
      <c r="A932" s="14"/>
      <c r="B932" s="4" t="s">
        <v>512</v>
      </c>
      <c r="C932" s="12" t="s">
        <v>160</v>
      </c>
      <c r="D932" s="12">
        <v>0</v>
      </c>
      <c r="E932" s="12">
        <v>1</v>
      </c>
      <c r="F932" s="12">
        <v>0</v>
      </c>
      <c r="G932" s="12">
        <v>0</v>
      </c>
      <c r="H932" s="12">
        <v>0</v>
      </c>
    </row>
    <row r="933" spans="1:13" s="13" customFormat="1" ht="42" customHeight="1" x14ac:dyDescent="0.25">
      <c r="A933" s="14"/>
      <c r="B933" s="4" t="s">
        <v>755</v>
      </c>
      <c r="C933" s="12" t="s">
        <v>160</v>
      </c>
      <c r="D933" s="67">
        <v>0</v>
      </c>
      <c r="E933" s="67">
        <v>1</v>
      </c>
      <c r="F933" s="67">
        <v>0</v>
      </c>
      <c r="G933" s="67">
        <v>0</v>
      </c>
      <c r="H933" s="12">
        <v>0</v>
      </c>
    </row>
    <row r="934" spans="1:13" s="13" customFormat="1" ht="42" customHeight="1" x14ac:dyDescent="0.25">
      <c r="A934" s="14"/>
      <c r="B934" s="4" t="s">
        <v>756</v>
      </c>
      <c r="C934" s="12" t="s">
        <v>160</v>
      </c>
      <c r="D934" s="67">
        <v>0</v>
      </c>
      <c r="E934" s="67">
        <v>1</v>
      </c>
      <c r="F934" s="67">
        <v>0</v>
      </c>
      <c r="G934" s="67">
        <v>0</v>
      </c>
      <c r="H934" s="12">
        <v>0</v>
      </c>
    </row>
    <row r="935" spans="1:13" ht="44.25" customHeight="1" x14ac:dyDescent="0.25">
      <c r="B935" s="4" t="s">
        <v>699</v>
      </c>
      <c r="C935" s="12" t="s">
        <v>160</v>
      </c>
      <c r="D935" s="12">
        <v>0</v>
      </c>
      <c r="E935" s="12">
        <v>1</v>
      </c>
      <c r="F935" s="12">
        <v>0</v>
      </c>
      <c r="G935" s="12">
        <v>0</v>
      </c>
      <c r="H935" s="12">
        <v>0</v>
      </c>
    </row>
    <row r="936" spans="1:13" ht="42" customHeight="1" x14ac:dyDescent="0.25">
      <c r="B936" s="4" t="s">
        <v>700</v>
      </c>
      <c r="C936" s="12" t="s">
        <v>160</v>
      </c>
      <c r="D936" s="12">
        <v>0</v>
      </c>
      <c r="E936" s="12">
        <v>1</v>
      </c>
      <c r="F936" s="12">
        <v>0</v>
      </c>
      <c r="G936" s="12">
        <v>0</v>
      </c>
      <c r="H936" s="12">
        <v>0</v>
      </c>
    </row>
    <row r="937" spans="1:13" ht="41.25" customHeight="1" x14ac:dyDescent="0.25">
      <c r="B937" s="8" t="s">
        <v>307</v>
      </c>
      <c r="C937" s="12" t="s">
        <v>160</v>
      </c>
      <c r="D937" s="12">
        <v>0</v>
      </c>
      <c r="E937" s="12">
        <v>1</v>
      </c>
      <c r="F937" s="12">
        <v>0</v>
      </c>
      <c r="G937" s="12">
        <v>0</v>
      </c>
      <c r="H937" s="12">
        <v>0</v>
      </c>
    </row>
    <row r="938" spans="1:13" s="13" customFormat="1" ht="51.75" x14ac:dyDescent="0.25">
      <c r="A938" s="14" t="s">
        <v>522</v>
      </c>
      <c r="B938" s="4" t="s">
        <v>305</v>
      </c>
      <c r="C938" s="12" t="s">
        <v>160</v>
      </c>
      <c r="D938" s="12">
        <v>0</v>
      </c>
      <c r="E938" s="12">
        <v>1</v>
      </c>
      <c r="F938" s="12">
        <v>0</v>
      </c>
      <c r="G938" s="12">
        <v>0</v>
      </c>
      <c r="H938" s="12">
        <v>0</v>
      </c>
    </row>
    <row r="939" spans="1:13" ht="39" x14ac:dyDescent="0.25">
      <c r="B939" s="4" t="s">
        <v>304</v>
      </c>
      <c r="C939" s="12" t="s">
        <v>160</v>
      </c>
      <c r="D939" s="12">
        <v>1</v>
      </c>
      <c r="E939" s="12">
        <v>0</v>
      </c>
      <c r="F939" s="12">
        <v>0</v>
      </c>
      <c r="G939" s="12">
        <v>0</v>
      </c>
      <c r="H939" s="12">
        <v>0</v>
      </c>
    </row>
    <row r="940" spans="1:13" ht="51.75" x14ac:dyDescent="0.25">
      <c r="B940" s="4" t="s">
        <v>303</v>
      </c>
      <c r="C940" s="12" t="s">
        <v>160</v>
      </c>
      <c r="D940" s="12">
        <v>1</v>
      </c>
      <c r="E940" s="12">
        <v>0</v>
      </c>
      <c r="F940" s="12">
        <v>0</v>
      </c>
      <c r="G940" s="12">
        <v>0</v>
      </c>
      <c r="H940" s="12">
        <v>0</v>
      </c>
    </row>
    <row r="941" spans="1:13" ht="39" x14ac:dyDescent="0.25">
      <c r="B941" s="4" t="s">
        <v>299</v>
      </c>
      <c r="C941" s="12" t="s">
        <v>160</v>
      </c>
      <c r="D941" s="12">
        <v>0</v>
      </c>
      <c r="E941" s="12">
        <v>0</v>
      </c>
      <c r="F941" s="12">
        <v>0</v>
      </c>
      <c r="G941" s="12">
        <v>0</v>
      </c>
      <c r="H941" s="12">
        <v>0</v>
      </c>
      <c r="J941" s="4"/>
      <c r="K941" s="4"/>
      <c r="L941" s="4"/>
      <c r="M941" s="4"/>
    </row>
    <row r="942" spans="1:13" ht="39" x14ac:dyDescent="0.25">
      <c r="B942" s="4" t="s">
        <v>302</v>
      </c>
      <c r="C942" s="12" t="s">
        <v>160</v>
      </c>
      <c r="D942" s="12">
        <v>1</v>
      </c>
      <c r="E942" s="12">
        <v>0</v>
      </c>
      <c r="F942" s="12">
        <v>0</v>
      </c>
      <c r="G942" s="12">
        <v>0</v>
      </c>
      <c r="H942" s="12">
        <v>0</v>
      </c>
      <c r="J942" s="4"/>
      <c r="K942" s="4"/>
      <c r="L942" s="4"/>
      <c r="M942" s="4"/>
    </row>
    <row r="943" spans="1:13" ht="51.75" x14ac:dyDescent="0.25">
      <c r="B943" s="4" t="s">
        <v>471</v>
      </c>
      <c r="C943" s="12" t="s">
        <v>160</v>
      </c>
      <c r="D943" s="12">
        <v>1</v>
      </c>
      <c r="E943" s="12">
        <v>0</v>
      </c>
      <c r="F943" s="12">
        <v>0</v>
      </c>
      <c r="G943" s="12">
        <v>0</v>
      </c>
      <c r="H943" s="12">
        <v>0</v>
      </c>
      <c r="J943" s="4"/>
      <c r="K943" s="4"/>
      <c r="L943" s="4"/>
      <c r="M943" s="4"/>
    </row>
    <row r="944" spans="1:13" ht="51.75" x14ac:dyDescent="0.25">
      <c r="B944" s="4" t="s">
        <v>472</v>
      </c>
      <c r="C944" s="12" t="s">
        <v>160</v>
      </c>
      <c r="D944" s="12">
        <v>1</v>
      </c>
      <c r="E944" s="12">
        <v>0</v>
      </c>
      <c r="F944" s="12">
        <v>0</v>
      </c>
      <c r="G944" s="12">
        <v>0</v>
      </c>
      <c r="H944" s="12">
        <v>0</v>
      </c>
      <c r="J944" s="4"/>
      <c r="K944" s="4"/>
      <c r="L944" s="4"/>
      <c r="M944" s="4"/>
    </row>
    <row r="945" spans="1:256" ht="39" x14ac:dyDescent="0.25">
      <c r="B945" s="4" t="s">
        <v>473</v>
      </c>
      <c r="C945" s="12" t="s">
        <v>160</v>
      </c>
      <c r="D945" s="12">
        <v>1</v>
      </c>
      <c r="E945" s="12">
        <v>0</v>
      </c>
      <c r="F945" s="12">
        <v>0</v>
      </c>
      <c r="G945" s="12">
        <v>0</v>
      </c>
      <c r="H945" s="12">
        <v>0</v>
      </c>
      <c r="J945" s="4"/>
      <c r="K945" s="4"/>
      <c r="L945" s="4"/>
      <c r="M945" s="4"/>
    </row>
    <row r="946" spans="1:256" ht="51.75" x14ac:dyDescent="0.25">
      <c r="B946" s="4" t="s">
        <v>301</v>
      </c>
      <c r="C946" s="12" t="s">
        <v>160</v>
      </c>
      <c r="D946" s="12">
        <v>1</v>
      </c>
      <c r="E946" s="12">
        <v>0</v>
      </c>
      <c r="F946" s="12">
        <v>0</v>
      </c>
      <c r="G946" s="12">
        <v>0</v>
      </c>
      <c r="H946" s="12">
        <v>0</v>
      </c>
      <c r="J946" s="4"/>
      <c r="K946" s="4"/>
      <c r="L946" s="4"/>
      <c r="M946" s="4"/>
    </row>
    <row r="947" spans="1:256" s="22" customFormat="1" ht="52.9" customHeight="1" x14ac:dyDescent="0.25">
      <c r="A947" s="14"/>
      <c r="B947" s="4" t="s">
        <v>300</v>
      </c>
      <c r="C947" s="12" t="s">
        <v>160</v>
      </c>
      <c r="D947" s="12">
        <v>0</v>
      </c>
      <c r="E947" s="12">
        <v>1</v>
      </c>
      <c r="F947" s="12">
        <v>0</v>
      </c>
      <c r="G947" s="12">
        <v>0</v>
      </c>
      <c r="H947" s="12">
        <v>0</v>
      </c>
    </row>
    <row r="948" spans="1:256" ht="44.25" customHeight="1" x14ac:dyDescent="0.25">
      <c r="B948" s="4" t="s">
        <v>701</v>
      </c>
      <c r="C948" s="12" t="s">
        <v>160</v>
      </c>
      <c r="D948" s="12">
        <v>0</v>
      </c>
      <c r="E948" s="12">
        <v>1</v>
      </c>
      <c r="F948" s="12">
        <v>0</v>
      </c>
      <c r="G948" s="12">
        <v>0</v>
      </c>
      <c r="H948" s="12">
        <v>0</v>
      </c>
      <c r="J948" s="4"/>
      <c r="K948" s="4"/>
      <c r="L948" s="4"/>
      <c r="M948" s="4"/>
    </row>
    <row r="949" spans="1:256" s="22" customFormat="1" ht="57" customHeight="1" x14ac:dyDescent="0.25">
      <c r="A949" s="14"/>
      <c r="B949" s="4" t="s">
        <v>702</v>
      </c>
      <c r="C949" s="12" t="s">
        <v>160</v>
      </c>
      <c r="D949" s="12">
        <v>0</v>
      </c>
      <c r="E949" s="12">
        <v>1</v>
      </c>
      <c r="F949" s="12">
        <v>0</v>
      </c>
      <c r="G949" s="12">
        <v>0</v>
      </c>
      <c r="H949" s="12">
        <v>0</v>
      </c>
    </row>
    <row r="950" spans="1:256" ht="39" x14ac:dyDescent="0.25">
      <c r="B950" s="4" t="s">
        <v>703</v>
      </c>
      <c r="C950" s="12" t="s">
        <v>160</v>
      </c>
      <c r="D950" s="12">
        <v>0</v>
      </c>
      <c r="E950" s="12">
        <v>1</v>
      </c>
      <c r="F950" s="12">
        <v>0</v>
      </c>
      <c r="G950" s="12">
        <v>0</v>
      </c>
      <c r="H950" s="12">
        <v>0</v>
      </c>
      <c r="J950" s="4"/>
      <c r="K950" s="4"/>
      <c r="L950" s="4"/>
      <c r="M950" s="4"/>
    </row>
    <row r="951" spans="1:256" s="13" customFormat="1" ht="53.25" customHeight="1" x14ac:dyDescent="0.25">
      <c r="A951" s="14"/>
      <c r="B951" s="4" t="s">
        <v>759</v>
      </c>
      <c r="C951" s="12" t="s">
        <v>160</v>
      </c>
      <c r="D951" s="67">
        <v>0</v>
      </c>
      <c r="E951" s="67">
        <v>1</v>
      </c>
      <c r="F951" s="67">
        <v>0</v>
      </c>
      <c r="G951" s="67">
        <v>0</v>
      </c>
      <c r="H951" s="12">
        <v>0</v>
      </c>
    </row>
    <row r="952" spans="1:256" s="13" customFormat="1" ht="51.75" customHeight="1" x14ac:dyDescent="0.25">
      <c r="A952" s="14"/>
      <c r="B952" s="4" t="s">
        <v>760</v>
      </c>
      <c r="C952" s="12" t="s">
        <v>160</v>
      </c>
      <c r="D952" s="67">
        <v>0</v>
      </c>
      <c r="E952" s="67">
        <v>1</v>
      </c>
      <c r="F952" s="67">
        <v>0</v>
      </c>
      <c r="G952" s="67">
        <v>0</v>
      </c>
      <c r="H952" s="12">
        <v>0</v>
      </c>
    </row>
    <row r="953" spans="1:256" s="13" customFormat="1" ht="51.75" x14ac:dyDescent="0.25">
      <c r="A953" s="15"/>
      <c r="B953" s="4" t="s">
        <v>298</v>
      </c>
      <c r="C953" s="12" t="s">
        <v>160</v>
      </c>
      <c r="D953" s="12">
        <v>1</v>
      </c>
      <c r="E953" s="12">
        <v>0</v>
      </c>
      <c r="F953" s="12">
        <v>0</v>
      </c>
      <c r="G953" s="12">
        <v>0</v>
      </c>
      <c r="H953" s="12">
        <v>0</v>
      </c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  <c r="DU953" s="4"/>
      <c r="DV953" s="4"/>
      <c r="DW953" s="4"/>
      <c r="DX953" s="4"/>
      <c r="DY953" s="4"/>
      <c r="DZ953" s="4"/>
      <c r="EA953" s="4"/>
      <c r="EB953" s="4"/>
      <c r="EC953" s="4"/>
      <c r="ED953" s="4"/>
      <c r="EE953" s="4"/>
      <c r="EF953" s="4"/>
      <c r="EG953" s="4"/>
      <c r="EH953" s="4"/>
      <c r="EI953" s="4"/>
      <c r="EJ953" s="4"/>
      <c r="EK953" s="4"/>
      <c r="EL953" s="4"/>
      <c r="EM953" s="4"/>
      <c r="EN953" s="4"/>
      <c r="EO953" s="4"/>
      <c r="EP953" s="4"/>
      <c r="EQ953" s="4"/>
      <c r="ER953" s="4"/>
      <c r="ES953" s="4"/>
      <c r="ET953" s="4"/>
      <c r="EU953" s="4"/>
      <c r="EV953" s="4"/>
      <c r="EW953" s="4"/>
      <c r="EX953" s="4"/>
      <c r="EY953" s="4"/>
      <c r="EZ953" s="4"/>
      <c r="FA953" s="4"/>
      <c r="FB953" s="4"/>
      <c r="FC953" s="4"/>
      <c r="FD953" s="4"/>
      <c r="FE953" s="4"/>
      <c r="FF953" s="4"/>
      <c r="FG953" s="4"/>
      <c r="FH953" s="4"/>
      <c r="FI953" s="4"/>
      <c r="FJ953" s="4"/>
      <c r="FK953" s="4"/>
      <c r="FL953" s="4"/>
      <c r="FM953" s="4"/>
      <c r="FN953" s="4"/>
      <c r="FO953" s="4"/>
      <c r="FP953" s="4"/>
      <c r="FQ953" s="4"/>
      <c r="FR953" s="4"/>
      <c r="FS953" s="4"/>
      <c r="FT953" s="4"/>
      <c r="FU953" s="4"/>
      <c r="FV953" s="4"/>
      <c r="FW953" s="4"/>
      <c r="FX953" s="4"/>
      <c r="FY953" s="4"/>
      <c r="FZ953" s="4"/>
      <c r="GA953" s="4"/>
      <c r="GB953" s="4"/>
      <c r="GC953" s="4"/>
      <c r="GD953" s="4"/>
      <c r="GE953" s="4"/>
      <c r="GF953" s="4"/>
      <c r="GG953" s="4"/>
      <c r="GH953" s="4"/>
      <c r="GI953" s="4"/>
      <c r="GJ953" s="4"/>
      <c r="GK953" s="4"/>
      <c r="GL953" s="4"/>
      <c r="GM953" s="4"/>
      <c r="GN953" s="4"/>
      <c r="GO953" s="4"/>
      <c r="GP953" s="4"/>
      <c r="GQ953" s="4"/>
      <c r="GR953" s="4"/>
      <c r="GS953" s="4"/>
      <c r="GT953" s="4"/>
      <c r="GU953" s="4"/>
      <c r="GV953" s="4"/>
      <c r="GW953" s="4"/>
      <c r="GX953" s="4"/>
      <c r="GY953" s="4"/>
      <c r="GZ953" s="4"/>
      <c r="HA953" s="4"/>
      <c r="HB953" s="4"/>
      <c r="HC953" s="4"/>
      <c r="HD953" s="4"/>
      <c r="HE953" s="4"/>
      <c r="HF953" s="4"/>
      <c r="HG953" s="4"/>
      <c r="HH953" s="4"/>
      <c r="HI953" s="4"/>
      <c r="HJ953" s="4"/>
      <c r="HK953" s="4"/>
      <c r="HL953" s="4"/>
      <c r="HM953" s="4"/>
      <c r="HN953" s="4"/>
      <c r="HO953" s="4"/>
      <c r="HP953" s="4"/>
      <c r="HQ953" s="4"/>
      <c r="HR953" s="4"/>
      <c r="HS953" s="4"/>
      <c r="HT953" s="4"/>
      <c r="HU953" s="4"/>
      <c r="HV953" s="4"/>
      <c r="HW953" s="4"/>
      <c r="HX953" s="4"/>
      <c r="HY953" s="4"/>
      <c r="HZ953" s="4"/>
      <c r="IA953" s="4"/>
      <c r="IB953" s="4"/>
      <c r="IC953" s="4"/>
      <c r="ID953" s="4"/>
      <c r="IE953" s="4"/>
      <c r="IF953" s="4"/>
      <c r="IG953" s="4"/>
      <c r="IH953" s="4"/>
      <c r="II953" s="4"/>
      <c r="IJ953" s="4"/>
      <c r="IK953" s="4"/>
      <c r="IL953" s="4"/>
      <c r="IM953" s="4"/>
      <c r="IN953" s="4"/>
      <c r="IO953" s="4"/>
      <c r="IP953" s="4"/>
      <c r="IQ953" s="4"/>
      <c r="IR953" s="4"/>
      <c r="IS953" s="4"/>
      <c r="IT953" s="4"/>
      <c r="IU953" s="4"/>
      <c r="IV953" s="4"/>
    </row>
    <row r="954" spans="1:256" s="13" customFormat="1" ht="51.75" x14ac:dyDescent="0.25">
      <c r="A954" s="15"/>
      <c r="B954" s="4" t="s">
        <v>297</v>
      </c>
      <c r="C954" s="12" t="s">
        <v>160</v>
      </c>
      <c r="D954" s="12">
        <v>1</v>
      </c>
      <c r="E954" s="12">
        <v>0</v>
      </c>
      <c r="F954" s="12">
        <v>0</v>
      </c>
      <c r="G954" s="12">
        <v>0</v>
      </c>
      <c r="H954" s="12">
        <v>0</v>
      </c>
      <c r="I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  <c r="DE954" s="4"/>
      <c r="DF954" s="4"/>
      <c r="DG954" s="4"/>
      <c r="DH954" s="4"/>
      <c r="DI954" s="4"/>
      <c r="DJ954" s="4"/>
      <c r="DK954" s="4"/>
      <c r="DL954" s="4"/>
      <c r="DM954" s="4"/>
      <c r="DN954" s="4"/>
      <c r="DO954" s="4"/>
      <c r="DP954" s="4"/>
      <c r="DQ954" s="4"/>
      <c r="DR954" s="4"/>
      <c r="DS954" s="4"/>
      <c r="DT954" s="4"/>
      <c r="DU954" s="4"/>
      <c r="DV954" s="4"/>
      <c r="DW954" s="4"/>
      <c r="DX954" s="4"/>
      <c r="DY954" s="4"/>
      <c r="DZ954" s="4"/>
      <c r="EA954" s="4"/>
      <c r="EB954" s="4"/>
      <c r="EC954" s="4"/>
      <c r="ED954" s="4"/>
      <c r="EE954" s="4"/>
      <c r="EF954" s="4"/>
      <c r="EG954" s="4"/>
      <c r="EH954" s="4"/>
      <c r="EI954" s="4"/>
      <c r="EJ954" s="4"/>
      <c r="EK954" s="4"/>
      <c r="EL954" s="4"/>
      <c r="EM954" s="4"/>
      <c r="EN954" s="4"/>
      <c r="EO954" s="4"/>
      <c r="EP954" s="4"/>
      <c r="EQ954" s="4"/>
      <c r="ER954" s="4"/>
      <c r="ES954" s="4"/>
      <c r="ET954" s="4"/>
      <c r="EU954" s="4"/>
      <c r="EV954" s="4"/>
      <c r="EW954" s="4"/>
      <c r="EX954" s="4"/>
      <c r="EY954" s="4"/>
      <c r="EZ954" s="4"/>
      <c r="FA954" s="4"/>
      <c r="FB954" s="4"/>
      <c r="FC954" s="4"/>
      <c r="FD954" s="4"/>
      <c r="FE954" s="4"/>
      <c r="FF954" s="4"/>
      <c r="FG954" s="4"/>
      <c r="FH954" s="4"/>
      <c r="FI954" s="4"/>
      <c r="FJ954" s="4"/>
      <c r="FK954" s="4"/>
      <c r="FL954" s="4"/>
      <c r="FM954" s="4"/>
      <c r="FN954" s="4"/>
      <c r="FO954" s="4"/>
      <c r="FP954" s="4"/>
      <c r="FQ954" s="4"/>
      <c r="FR954" s="4"/>
      <c r="FS954" s="4"/>
      <c r="FT954" s="4"/>
      <c r="FU954" s="4"/>
      <c r="FV954" s="4"/>
      <c r="FW954" s="4"/>
      <c r="FX954" s="4"/>
      <c r="FY954" s="4"/>
      <c r="FZ954" s="4"/>
      <c r="GA954" s="4"/>
      <c r="GB954" s="4"/>
      <c r="GC954" s="4"/>
      <c r="GD954" s="4"/>
      <c r="GE954" s="4"/>
      <c r="GF954" s="4"/>
      <c r="GG954" s="4"/>
      <c r="GH954" s="4"/>
      <c r="GI954" s="4"/>
      <c r="GJ954" s="4"/>
      <c r="GK954" s="4"/>
      <c r="GL954" s="4"/>
      <c r="GM954" s="4"/>
      <c r="GN954" s="4"/>
      <c r="GO954" s="4"/>
      <c r="GP954" s="4"/>
      <c r="GQ954" s="4"/>
      <c r="GR954" s="4"/>
      <c r="GS954" s="4"/>
      <c r="GT954" s="4"/>
      <c r="GU954" s="4"/>
      <c r="GV954" s="4"/>
      <c r="GW954" s="4"/>
      <c r="GX954" s="4"/>
      <c r="GY954" s="4"/>
      <c r="GZ954" s="4"/>
      <c r="HA954" s="4"/>
      <c r="HB954" s="4"/>
      <c r="HC954" s="4"/>
      <c r="HD954" s="4"/>
      <c r="HE954" s="4"/>
      <c r="HF954" s="4"/>
      <c r="HG954" s="4"/>
      <c r="HH954" s="4"/>
      <c r="HI954" s="4"/>
      <c r="HJ954" s="4"/>
      <c r="HK954" s="4"/>
      <c r="HL954" s="4"/>
      <c r="HM954" s="4"/>
      <c r="HN954" s="4"/>
      <c r="HO954" s="4"/>
      <c r="HP954" s="4"/>
      <c r="HQ954" s="4"/>
      <c r="HR954" s="4"/>
      <c r="HS954" s="4"/>
      <c r="HT954" s="4"/>
      <c r="HU954" s="4"/>
      <c r="HV954" s="4"/>
      <c r="HW954" s="4"/>
      <c r="HX954" s="4"/>
      <c r="HY954" s="4"/>
      <c r="HZ954" s="4"/>
      <c r="IA954" s="4"/>
      <c r="IB954" s="4"/>
      <c r="IC954" s="4"/>
      <c r="ID954" s="4"/>
      <c r="IE954" s="4"/>
      <c r="IF954" s="4"/>
      <c r="IG954" s="4"/>
      <c r="IH954" s="4"/>
      <c r="II954" s="4"/>
      <c r="IJ954" s="4"/>
      <c r="IK954" s="4"/>
      <c r="IL954" s="4"/>
      <c r="IM954" s="4"/>
      <c r="IN954" s="4"/>
      <c r="IO954" s="4"/>
      <c r="IP954" s="4"/>
      <c r="IQ954" s="4"/>
      <c r="IR954" s="4"/>
      <c r="IS954" s="4"/>
      <c r="IT954" s="4"/>
      <c r="IU954" s="4"/>
      <c r="IV954" s="4"/>
    </row>
    <row r="955" spans="1:256" s="13" customFormat="1" ht="39" x14ac:dyDescent="0.25">
      <c r="A955" s="15"/>
      <c r="B955" s="4" t="s">
        <v>296</v>
      </c>
      <c r="C955" s="12" t="s">
        <v>160</v>
      </c>
      <c r="D955" s="12">
        <v>0</v>
      </c>
      <c r="E955" s="12">
        <v>0</v>
      </c>
      <c r="F955" s="12">
        <v>0</v>
      </c>
      <c r="G955" s="12">
        <v>0</v>
      </c>
      <c r="H955" s="12">
        <v>0</v>
      </c>
      <c r="I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  <c r="DE955" s="4"/>
      <c r="DF955" s="4"/>
      <c r="DG955" s="4"/>
      <c r="DH955" s="4"/>
      <c r="DI955" s="4"/>
      <c r="DJ955" s="4"/>
      <c r="DK955" s="4"/>
      <c r="DL955" s="4"/>
      <c r="DM955" s="4"/>
      <c r="DN955" s="4"/>
      <c r="DO955" s="4"/>
      <c r="DP955" s="4"/>
      <c r="DQ955" s="4"/>
      <c r="DR955" s="4"/>
      <c r="DS955" s="4"/>
      <c r="DT955" s="4"/>
      <c r="DU955" s="4"/>
      <c r="DV955" s="4"/>
      <c r="DW955" s="4"/>
      <c r="DX955" s="4"/>
      <c r="DY955" s="4"/>
      <c r="DZ955" s="4"/>
      <c r="EA955" s="4"/>
      <c r="EB955" s="4"/>
      <c r="EC955" s="4"/>
      <c r="ED955" s="4"/>
      <c r="EE955" s="4"/>
      <c r="EF955" s="4"/>
      <c r="EG955" s="4"/>
      <c r="EH955" s="4"/>
      <c r="EI955" s="4"/>
      <c r="EJ955" s="4"/>
      <c r="EK955" s="4"/>
      <c r="EL955" s="4"/>
      <c r="EM955" s="4"/>
      <c r="EN955" s="4"/>
      <c r="EO955" s="4"/>
      <c r="EP955" s="4"/>
      <c r="EQ955" s="4"/>
      <c r="ER955" s="4"/>
      <c r="ES955" s="4"/>
      <c r="ET955" s="4"/>
      <c r="EU955" s="4"/>
      <c r="EV955" s="4"/>
      <c r="EW955" s="4"/>
      <c r="EX955" s="4"/>
      <c r="EY955" s="4"/>
      <c r="EZ955" s="4"/>
      <c r="FA955" s="4"/>
      <c r="FB955" s="4"/>
      <c r="FC955" s="4"/>
      <c r="FD955" s="4"/>
      <c r="FE955" s="4"/>
      <c r="FF955" s="4"/>
      <c r="FG955" s="4"/>
      <c r="FH955" s="4"/>
      <c r="FI955" s="4"/>
      <c r="FJ955" s="4"/>
      <c r="FK955" s="4"/>
      <c r="FL955" s="4"/>
      <c r="FM955" s="4"/>
      <c r="FN955" s="4"/>
      <c r="FO955" s="4"/>
      <c r="FP955" s="4"/>
      <c r="FQ955" s="4"/>
      <c r="FR955" s="4"/>
      <c r="FS955" s="4"/>
      <c r="FT955" s="4"/>
      <c r="FU955" s="4"/>
      <c r="FV955" s="4"/>
      <c r="FW955" s="4"/>
      <c r="FX955" s="4"/>
      <c r="FY955" s="4"/>
      <c r="FZ955" s="4"/>
      <c r="GA955" s="4"/>
      <c r="GB955" s="4"/>
      <c r="GC955" s="4"/>
      <c r="GD955" s="4"/>
      <c r="GE955" s="4"/>
      <c r="GF955" s="4"/>
      <c r="GG955" s="4"/>
      <c r="GH955" s="4"/>
      <c r="GI955" s="4"/>
      <c r="GJ955" s="4"/>
      <c r="GK955" s="4"/>
      <c r="GL955" s="4"/>
      <c r="GM955" s="4"/>
      <c r="GN955" s="4"/>
      <c r="GO955" s="4"/>
      <c r="GP955" s="4"/>
      <c r="GQ955" s="4"/>
      <c r="GR955" s="4"/>
      <c r="GS955" s="4"/>
      <c r="GT955" s="4"/>
      <c r="GU955" s="4"/>
      <c r="GV955" s="4"/>
      <c r="GW955" s="4"/>
      <c r="GX955" s="4"/>
      <c r="GY955" s="4"/>
      <c r="GZ955" s="4"/>
      <c r="HA955" s="4"/>
      <c r="HB955" s="4"/>
      <c r="HC955" s="4"/>
      <c r="HD955" s="4"/>
      <c r="HE955" s="4"/>
      <c r="HF955" s="4"/>
      <c r="HG955" s="4"/>
      <c r="HH955" s="4"/>
      <c r="HI955" s="4"/>
      <c r="HJ955" s="4"/>
      <c r="HK955" s="4"/>
      <c r="HL955" s="4"/>
      <c r="HM955" s="4"/>
      <c r="HN955" s="4"/>
      <c r="HO955" s="4"/>
      <c r="HP955" s="4"/>
      <c r="HQ955" s="4"/>
      <c r="HR955" s="4"/>
      <c r="HS955" s="4"/>
      <c r="HT955" s="4"/>
      <c r="HU955" s="4"/>
      <c r="HV955" s="4"/>
      <c r="HW955" s="4"/>
      <c r="HX955" s="4"/>
      <c r="HY955" s="4"/>
      <c r="HZ955" s="4"/>
      <c r="IA955" s="4"/>
      <c r="IB955" s="4"/>
      <c r="IC955" s="4"/>
      <c r="ID955" s="4"/>
      <c r="IE955" s="4"/>
      <c r="IF955" s="4"/>
      <c r="IG955" s="4"/>
      <c r="IH955" s="4"/>
      <c r="II955" s="4"/>
      <c r="IJ955" s="4"/>
      <c r="IK955" s="4"/>
      <c r="IL955" s="4"/>
      <c r="IM955" s="4"/>
      <c r="IN955" s="4"/>
      <c r="IO955" s="4"/>
      <c r="IP955" s="4"/>
      <c r="IQ955" s="4"/>
      <c r="IR955" s="4"/>
      <c r="IS955" s="4"/>
      <c r="IT955" s="4"/>
      <c r="IU955" s="4"/>
      <c r="IV955" s="4"/>
    </row>
    <row r="956" spans="1:256" s="13" customFormat="1" ht="78.75" customHeight="1" x14ac:dyDescent="0.25">
      <c r="A956" s="15"/>
      <c r="B956" s="9" t="s">
        <v>227</v>
      </c>
      <c r="C956" s="12" t="s">
        <v>160</v>
      </c>
      <c r="D956" s="12">
        <v>0</v>
      </c>
      <c r="E956" s="12">
        <v>1</v>
      </c>
      <c r="F956" s="12">
        <v>0</v>
      </c>
      <c r="G956" s="12">
        <v>0</v>
      </c>
      <c r="H956" s="12">
        <v>0</v>
      </c>
      <c r="I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  <c r="DS956" s="4"/>
      <c r="DT956" s="4"/>
      <c r="DU956" s="4"/>
      <c r="DV956" s="4"/>
      <c r="DW956" s="4"/>
      <c r="DX956" s="4"/>
      <c r="DY956" s="4"/>
      <c r="DZ956" s="4"/>
      <c r="EA956" s="4"/>
      <c r="EB956" s="4"/>
      <c r="EC956" s="4"/>
      <c r="ED956" s="4"/>
      <c r="EE956" s="4"/>
      <c r="EF956" s="4"/>
      <c r="EG956" s="4"/>
      <c r="EH956" s="4"/>
      <c r="EI956" s="4"/>
      <c r="EJ956" s="4"/>
      <c r="EK956" s="4"/>
      <c r="EL956" s="4"/>
      <c r="EM956" s="4"/>
      <c r="EN956" s="4"/>
      <c r="EO956" s="4"/>
      <c r="EP956" s="4"/>
      <c r="EQ956" s="4"/>
      <c r="ER956" s="4"/>
      <c r="ES956" s="4"/>
      <c r="ET956" s="4"/>
      <c r="EU956" s="4"/>
      <c r="EV956" s="4"/>
      <c r="EW956" s="4"/>
      <c r="EX956" s="4"/>
      <c r="EY956" s="4"/>
      <c r="EZ956" s="4"/>
      <c r="FA956" s="4"/>
      <c r="FB956" s="4"/>
      <c r="FC956" s="4"/>
      <c r="FD956" s="4"/>
      <c r="FE956" s="4"/>
      <c r="FF956" s="4"/>
      <c r="FG956" s="4"/>
      <c r="FH956" s="4"/>
      <c r="FI956" s="4"/>
      <c r="FJ956" s="4"/>
      <c r="FK956" s="4"/>
      <c r="FL956" s="4"/>
      <c r="FM956" s="4"/>
      <c r="FN956" s="4"/>
      <c r="FO956" s="4"/>
      <c r="FP956" s="4"/>
      <c r="FQ956" s="4"/>
      <c r="FR956" s="4"/>
      <c r="FS956" s="4"/>
      <c r="FT956" s="4"/>
      <c r="FU956" s="4"/>
      <c r="FV956" s="4"/>
      <c r="FW956" s="4"/>
      <c r="FX956" s="4"/>
      <c r="FY956" s="4"/>
      <c r="FZ956" s="4"/>
      <c r="GA956" s="4"/>
      <c r="GB956" s="4"/>
      <c r="GC956" s="4"/>
      <c r="GD956" s="4"/>
      <c r="GE956" s="4"/>
      <c r="GF956" s="4"/>
      <c r="GG956" s="4"/>
      <c r="GH956" s="4"/>
      <c r="GI956" s="4"/>
      <c r="GJ956" s="4"/>
      <c r="GK956" s="4"/>
      <c r="GL956" s="4"/>
      <c r="GM956" s="4"/>
      <c r="GN956" s="4"/>
      <c r="GO956" s="4"/>
      <c r="GP956" s="4"/>
      <c r="GQ956" s="4"/>
      <c r="GR956" s="4"/>
      <c r="GS956" s="4"/>
      <c r="GT956" s="4"/>
      <c r="GU956" s="4"/>
      <c r="GV956" s="4"/>
      <c r="GW956" s="4"/>
      <c r="GX956" s="4"/>
      <c r="GY956" s="4"/>
      <c r="GZ956" s="4"/>
      <c r="HA956" s="4"/>
      <c r="HB956" s="4"/>
      <c r="HC956" s="4"/>
      <c r="HD956" s="4"/>
      <c r="HE956" s="4"/>
      <c r="HF956" s="4"/>
      <c r="HG956" s="4"/>
      <c r="HH956" s="4"/>
      <c r="HI956" s="4"/>
      <c r="HJ956" s="4"/>
      <c r="HK956" s="4"/>
      <c r="HL956" s="4"/>
      <c r="HM956" s="4"/>
      <c r="HN956" s="4"/>
      <c r="HO956" s="4"/>
      <c r="HP956" s="4"/>
      <c r="HQ956" s="4"/>
      <c r="HR956" s="4"/>
      <c r="HS956" s="4"/>
      <c r="HT956" s="4"/>
      <c r="HU956" s="4"/>
      <c r="HV956" s="4"/>
      <c r="HW956" s="4"/>
      <c r="HX956" s="4"/>
      <c r="HY956" s="4"/>
      <c r="HZ956" s="4"/>
      <c r="IA956" s="4"/>
      <c r="IB956" s="4"/>
      <c r="IC956" s="4"/>
      <c r="ID956" s="4"/>
      <c r="IE956" s="4"/>
      <c r="IF956" s="4"/>
      <c r="IG956" s="4"/>
      <c r="IH956" s="4"/>
      <c r="II956" s="4"/>
      <c r="IJ956" s="4"/>
      <c r="IK956" s="4"/>
      <c r="IL956" s="4"/>
      <c r="IM956" s="4"/>
      <c r="IN956" s="4"/>
      <c r="IO956" s="4"/>
      <c r="IP956" s="4"/>
      <c r="IQ956" s="4"/>
      <c r="IR956" s="4"/>
      <c r="IS956" s="4"/>
      <c r="IT956" s="4"/>
      <c r="IU956" s="4"/>
      <c r="IV956" s="4"/>
    </row>
    <row r="957" spans="1:256" s="13" customFormat="1" ht="78.75" customHeight="1" x14ac:dyDescent="0.25">
      <c r="A957" s="15"/>
      <c r="B957" s="9" t="s">
        <v>227</v>
      </c>
      <c r="C957" s="12" t="s">
        <v>160</v>
      </c>
      <c r="D957" s="12">
        <v>0</v>
      </c>
      <c r="E957" s="12">
        <v>1</v>
      </c>
      <c r="F957" s="12">
        <v>0</v>
      </c>
      <c r="G957" s="12">
        <v>0</v>
      </c>
      <c r="H957" s="12">
        <v>0</v>
      </c>
      <c r="I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  <c r="DE957" s="4"/>
      <c r="DF957" s="4"/>
      <c r="DG957" s="4"/>
      <c r="DH957" s="4"/>
      <c r="DI957" s="4"/>
      <c r="DJ957" s="4"/>
      <c r="DK957" s="4"/>
      <c r="DL957" s="4"/>
      <c r="DM957" s="4"/>
      <c r="DN957" s="4"/>
      <c r="DO957" s="4"/>
      <c r="DP957" s="4"/>
      <c r="DQ957" s="4"/>
      <c r="DR957" s="4"/>
      <c r="DS957" s="4"/>
      <c r="DT957" s="4"/>
      <c r="DU957" s="4"/>
      <c r="DV957" s="4"/>
      <c r="DW957" s="4"/>
      <c r="DX957" s="4"/>
      <c r="DY957" s="4"/>
      <c r="DZ957" s="4"/>
      <c r="EA957" s="4"/>
      <c r="EB957" s="4"/>
      <c r="EC957" s="4"/>
      <c r="ED957" s="4"/>
      <c r="EE957" s="4"/>
      <c r="EF957" s="4"/>
      <c r="EG957" s="4"/>
      <c r="EH957" s="4"/>
      <c r="EI957" s="4"/>
      <c r="EJ957" s="4"/>
      <c r="EK957" s="4"/>
      <c r="EL957" s="4"/>
      <c r="EM957" s="4"/>
      <c r="EN957" s="4"/>
      <c r="EO957" s="4"/>
      <c r="EP957" s="4"/>
      <c r="EQ957" s="4"/>
      <c r="ER957" s="4"/>
      <c r="ES957" s="4"/>
      <c r="ET957" s="4"/>
      <c r="EU957" s="4"/>
      <c r="EV957" s="4"/>
      <c r="EW957" s="4"/>
      <c r="EX957" s="4"/>
      <c r="EY957" s="4"/>
      <c r="EZ957" s="4"/>
      <c r="FA957" s="4"/>
      <c r="FB957" s="4"/>
      <c r="FC957" s="4"/>
      <c r="FD957" s="4"/>
      <c r="FE957" s="4"/>
      <c r="FF957" s="4"/>
      <c r="FG957" s="4"/>
      <c r="FH957" s="4"/>
      <c r="FI957" s="4"/>
      <c r="FJ957" s="4"/>
      <c r="FK957" s="4"/>
      <c r="FL957" s="4"/>
      <c r="FM957" s="4"/>
      <c r="FN957" s="4"/>
      <c r="FO957" s="4"/>
      <c r="FP957" s="4"/>
      <c r="FQ957" s="4"/>
      <c r="FR957" s="4"/>
      <c r="FS957" s="4"/>
      <c r="FT957" s="4"/>
      <c r="FU957" s="4"/>
      <c r="FV957" s="4"/>
      <c r="FW957" s="4"/>
      <c r="FX957" s="4"/>
      <c r="FY957" s="4"/>
      <c r="FZ957" s="4"/>
      <c r="GA957" s="4"/>
      <c r="GB957" s="4"/>
      <c r="GC957" s="4"/>
      <c r="GD957" s="4"/>
      <c r="GE957" s="4"/>
      <c r="GF957" s="4"/>
      <c r="GG957" s="4"/>
      <c r="GH957" s="4"/>
      <c r="GI957" s="4"/>
      <c r="GJ957" s="4"/>
      <c r="GK957" s="4"/>
      <c r="GL957" s="4"/>
      <c r="GM957" s="4"/>
      <c r="GN957" s="4"/>
      <c r="GO957" s="4"/>
      <c r="GP957" s="4"/>
      <c r="GQ957" s="4"/>
      <c r="GR957" s="4"/>
      <c r="GS957" s="4"/>
      <c r="GT957" s="4"/>
      <c r="GU957" s="4"/>
      <c r="GV957" s="4"/>
      <c r="GW957" s="4"/>
      <c r="GX957" s="4"/>
      <c r="GY957" s="4"/>
      <c r="GZ957" s="4"/>
      <c r="HA957" s="4"/>
      <c r="HB957" s="4"/>
      <c r="HC957" s="4"/>
      <c r="HD957" s="4"/>
      <c r="HE957" s="4"/>
      <c r="HF957" s="4"/>
      <c r="HG957" s="4"/>
      <c r="HH957" s="4"/>
      <c r="HI957" s="4"/>
      <c r="HJ957" s="4"/>
      <c r="HK957" s="4"/>
      <c r="HL957" s="4"/>
      <c r="HM957" s="4"/>
      <c r="HN957" s="4"/>
      <c r="HO957" s="4"/>
      <c r="HP957" s="4"/>
      <c r="HQ957" s="4"/>
      <c r="HR957" s="4"/>
      <c r="HS957" s="4"/>
      <c r="HT957" s="4"/>
      <c r="HU957" s="4"/>
      <c r="HV957" s="4"/>
      <c r="HW957" s="4"/>
      <c r="HX957" s="4"/>
      <c r="HY957" s="4"/>
      <c r="HZ957" s="4"/>
      <c r="IA957" s="4"/>
      <c r="IB957" s="4"/>
      <c r="IC957" s="4"/>
      <c r="ID957" s="4"/>
      <c r="IE957" s="4"/>
      <c r="IF957" s="4"/>
      <c r="IG957" s="4"/>
      <c r="IH957" s="4"/>
      <c r="II957" s="4"/>
      <c r="IJ957" s="4"/>
      <c r="IK957" s="4"/>
      <c r="IL957" s="4"/>
      <c r="IM957" s="4"/>
      <c r="IN957" s="4"/>
      <c r="IO957" s="4"/>
      <c r="IP957" s="4"/>
      <c r="IQ957" s="4"/>
      <c r="IR957" s="4"/>
      <c r="IS957" s="4"/>
      <c r="IT957" s="4"/>
      <c r="IU957" s="4"/>
      <c r="IV957" s="4"/>
    </row>
    <row r="958" spans="1:256" s="13" customFormat="1" ht="45" customHeight="1" x14ac:dyDescent="0.25">
      <c r="A958" s="15"/>
      <c r="B958" s="9" t="s">
        <v>449</v>
      </c>
      <c r="C958" s="12" t="s">
        <v>160</v>
      </c>
      <c r="D958" s="12">
        <v>0</v>
      </c>
      <c r="E958" s="12">
        <v>1</v>
      </c>
      <c r="F958" s="12">
        <v>0</v>
      </c>
      <c r="G958" s="12">
        <v>0</v>
      </c>
      <c r="H958" s="12">
        <v>0</v>
      </c>
      <c r="I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  <c r="DE958" s="4"/>
      <c r="DF958" s="4"/>
      <c r="DG958" s="4"/>
      <c r="DH958" s="4"/>
      <c r="DI958" s="4"/>
      <c r="DJ958" s="4"/>
      <c r="DK958" s="4"/>
      <c r="DL958" s="4"/>
      <c r="DM958" s="4"/>
      <c r="DN958" s="4"/>
      <c r="DO958" s="4"/>
      <c r="DP958" s="4"/>
      <c r="DQ958" s="4"/>
      <c r="DR958" s="4"/>
      <c r="DS958" s="4"/>
      <c r="DT958" s="4"/>
      <c r="DU958" s="4"/>
      <c r="DV958" s="4"/>
      <c r="DW958" s="4"/>
      <c r="DX958" s="4"/>
      <c r="DY958" s="4"/>
      <c r="DZ958" s="4"/>
      <c r="EA958" s="4"/>
      <c r="EB958" s="4"/>
      <c r="EC958" s="4"/>
      <c r="ED958" s="4"/>
      <c r="EE958" s="4"/>
      <c r="EF958" s="4"/>
      <c r="EG958" s="4"/>
      <c r="EH958" s="4"/>
      <c r="EI958" s="4"/>
      <c r="EJ958" s="4"/>
      <c r="EK958" s="4"/>
      <c r="EL958" s="4"/>
      <c r="EM958" s="4"/>
      <c r="EN958" s="4"/>
      <c r="EO958" s="4"/>
      <c r="EP958" s="4"/>
      <c r="EQ958" s="4"/>
      <c r="ER958" s="4"/>
      <c r="ES958" s="4"/>
      <c r="ET958" s="4"/>
      <c r="EU958" s="4"/>
      <c r="EV958" s="4"/>
      <c r="EW958" s="4"/>
      <c r="EX958" s="4"/>
      <c r="EY958" s="4"/>
      <c r="EZ958" s="4"/>
      <c r="FA958" s="4"/>
      <c r="FB958" s="4"/>
      <c r="FC958" s="4"/>
      <c r="FD958" s="4"/>
      <c r="FE958" s="4"/>
      <c r="FF958" s="4"/>
      <c r="FG958" s="4"/>
      <c r="FH958" s="4"/>
      <c r="FI958" s="4"/>
      <c r="FJ958" s="4"/>
      <c r="FK958" s="4"/>
      <c r="FL958" s="4"/>
      <c r="FM958" s="4"/>
      <c r="FN958" s="4"/>
      <c r="FO958" s="4"/>
      <c r="FP958" s="4"/>
      <c r="FQ958" s="4"/>
      <c r="FR958" s="4"/>
      <c r="FS958" s="4"/>
      <c r="FT958" s="4"/>
      <c r="FU958" s="4"/>
      <c r="FV958" s="4"/>
      <c r="FW958" s="4"/>
      <c r="FX958" s="4"/>
      <c r="FY958" s="4"/>
      <c r="FZ958" s="4"/>
      <c r="GA958" s="4"/>
      <c r="GB958" s="4"/>
      <c r="GC958" s="4"/>
      <c r="GD958" s="4"/>
      <c r="GE958" s="4"/>
      <c r="GF958" s="4"/>
      <c r="GG958" s="4"/>
      <c r="GH958" s="4"/>
      <c r="GI958" s="4"/>
      <c r="GJ958" s="4"/>
      <c r="GK958" s="4"/>
      <c r="GL958" s="4"/>
      <c r="GM958" s="4"/>
      <c r="GN958" s="4"/>
      <c r="GO958" s="4"/>
      <c r="GP958" s="4"/>
      <c r="GQ958" s="4"/>
      <c r="GR958" s="4"/>
      <c r="GS958" s="4"/>
      <c r="GT958" s="4"/>
      <c r="GU958" s="4"/>
      <c r="GV958" s="4"/>
      <c r="GW958" s="4"/>
      <c r="GX958" s="4"/>
      <c r="GY958" s="4"/>
      <c r="GZ958" s="4"/>
      <c r="HA958" s="4"/>
      <c r="HB958" s="4"/>
      <c r="HC958" s="4"/>
      <c r="HD958" s="4"/>
      <c r="HE958" s="4"/>
      <c r="HF958" s="4"/>
      <c r="HG958" s="4"/>
      <c r="HH958" s="4"/>
      <c r="HI958" s="4"/>
      <c r="HJ958" s="4"/>
      <c r="HK958" s="4"/>
      <c r="HL958" s="4"/>
      <c r="HM958" s="4"/>
      <c r="HN958" s="4"/>
      <c r="HO958" s="4"/>
      <c r="HP958" s="4"/>
      <c r="HQ958" s="4"/>
      <c r="HR958" s="4"/>
      <c r="HS958" s="4"/>
      <c r="HT958" s="4"/>
      <c r="HU958" s="4"/>
      <c r="HV958" s="4"/>
      <c r="HW958" s="4"/>
      <c r="HX958" s="4"/>
      <c r="HY958" s="4"/>
      <c r="HZ958" s="4"/>
      <c r="IA958" s="4"/>
      <c r="IB958" s="4"/>
      <c r="IC958" s="4"/>
      <c r="ID958" s="4"/>
      <c r="IE958" s="4"/>
      <c r="IF958" s="4"/>
      <c r="IG958" s="4"/>
      <c r="IH958" s="4"/>
      <c r="II958" s="4"/>
      <c r="IJ958" s="4"/>
      <c r="IK958" s="4"/>
      <c r="IL958" s="4"/>
      <c r="IM958" s="4"/>
      <c r="IN958" s="4"/>
      <c r="IO958" s="4"/>
      <c r="IP958" s="4"/>
      <c r="IQ958" s="4"/>
      <c r="IR958" s="4"/>
      <c r="IS958" s="4"/>
      <c r="IT958" s="4"/>
      <c r="IU958" s="4"/>
      <c r="IV958" s="4"/>
    </row>
    <row r="959" spans="1:256" s="13" customFormat="1" ht="54.75" customHeight="1" x14ac:dyDescent="0.25">
      <c r="A959" s="15"/>
      <c r="B959" s="9" t="s">
        <v>475</v>
      </c>
      <c r="C959" s="12" t="s">
        <v>160</v>
      </c>
      <c r="D959" s="12">
        <v>0</v>
      </c>
      <c r="E959" s="12">
        <v>1</v>
      </c>
      <c r="F959" s="12">
        <v>0</v>
      </c>
      <c r="G959" s="12">
        <v>0</v>
      </c>
      <c r="H959" s="12">
        <v>0</v>
      </c>
      <c r="I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  <c r="DE959" s="4"/>
      <c r="DF959" s="4"/>
      <c r="DG959" s="4"/>
      <c r="DH959" s="4"/>
      <c r="DI959" s="4"/>
      <c r="DJ959" s="4"/>
      <c r="DK959" s="4"/>
      <c r="DL959" s="4"/>
      <c r="DM959" s="4"/>
      <c r="DN959" s="4"/>
      <c r="DO959" s="4"/>
      <c r="DP959" s="4"/>
      <c r="DQ959" s="4"/>
      <c r="DR959" s="4"/>
      <c r="DS959" s="4"/>
      <c r="DT959" s="4"/>
      <c r="DU959" s="4"/>
      <c r="DV959" s="4"/>
      <c r="DW959" s="4"/>
      <c r="DX959" s="4"/>
      <c r="DY959" s="4"/>
      <c r="DZ959" s="4"/>
      <c r="EA959" s="4"/>
      <c r="EB959" s="4"/>
      <c r="EC959" s="4"/>
      <c r="ED959" s="4"/>
      <c r="EE959" s="4"/>
      <c r="EF959" s="4"/>
      <c r="EG959" s="4"/>
      <c r="EH959" s="4"/>
      <c r="EI959" s="4"/>
      <c r="EJ959" s="4"/>
      <c r="EK959" s="4"/>
      <c r="EL959" s="4"/>
      <c r="EM959" s="4"/>
      <c r="EN959" s="4"/>
      <c r="EO959" s="4"/>
      <c r="EP959" s="4"/>
      <c r="EQ959" s="4"/>
      <c r="ER959" s="4"/>
      <c r="ES959" s="4"/>
      <c r="ET959" s="4"/>
      <c r="EU959" s="4"/>
      <c r="EV959" s="4"/>
      <c r="EW959" s="4"/>
      <c r="EX959" s="4"/>
      <c r="EY959" s="4"/>
      <c r="EZ959" s="4"/>
      <c r="FA959" s="4"/>
      <c r="FB959" s="4"/>
      <c r="FC959" s="4"/>
      <c r="FD959" s="4"/>
      <c r="FE959" s="4"/>
      <c r="FF959" s="4"/>
      <c r="FG959" s="4"/>
      <c r="FH959" s="4"/>
      <c r="FI959" s="4"/>
      <c r="FJ959" s="4"/>
      <c r="FK959" s="4"/>
      <c r="FL959" s="4"/>
      <c r="FM959" s="4"/>
      <c r="FN959" s="4"/>
      <c r="FO959" s="4"/>
      <c r="FP959" s="4"/>
      <c r="FQ959" s="4"/>
      <c r="FR959" s="4"/>
      <c r="FS959" s="4"/>
      <c r="FT959" s="4"/>
      <c r="FU959" s="4"/>
      <c r="FV959" s="4"/>
      <c r="FW959" s="4"/>
      <c r="FX959" s="4"/>
      <c r="FY959" s="4"/>
      <c r="FZ959" s="4"/>
      <c r="GA959" s="4"/>
      <c r="GB959" s="4"/>
      <c r="GC959" s="4"/>
      <c r="GD959" s="4"/>
      <c r="GE959" s="4"/>
      <c r="GF959" s="4"/>
      <c r="GG959" s="4"/>
      <c r="GH959" s="4"/>
      <c r="GI959" s="4"/>
      <c r="GJ959" s="4"/>
      <c r="GK959" s="4"/>
      <c r="GL959" s="4"/>
      <c r="GM959" s="4"/>
      <c r="GN959" s="4"/>
      <c r="GO959" s="4"/>
      <c r="GP959" s="4"/>
      <c r="GQ959" s="4"/>
      <c r="GR959" s="4"/>
      <c r="GS959" s="4"/>
      <c r="GT959" s="4"/>
      <c r="GU959" s="4"/>
      <c r="GV959" s="4"/>
      <c r="GW959" s="4"/>
      <c r="GX959" s="4"/>
      <c r="GY959" s="4"/>
      <c r="GZ959" s="4"/>
      <c r="HA959" s="4"/>
      <c r="HB959" s="4"/>
      <c r="HC959" s="4"/>
      <c r="HD959" s="4"/>
      <c r="HE959" s="4"/>
      <c r="HF959" s="4"/>
      <c r="HG959" s="4"/>
      <c r="HH959" s="4"/>
      <c r="HI959" s="4"/>
      <c r="HJ959" s="4"/>
      <c r="HK959" s="4"/>
      <c r="HL959" s="4"/>
      <c r="HM959" s="4"/>
      <c r="HN959" s="4"/>
      <c r="HO959" s="4"/>
      <c r="HP959" s="4"/>
      <c r="HQ959" s="4"/>
      <c r="HR959" s="4"/>
      <c r="HS959" s="4"/>
      <c r="HT959" s="4"/>
      <c r="HU959" s="4"/>
      <c r="HV959" s="4"/>
      <c r="HW959" s="4"/>
      <c r="HX959" s="4"/>
      <c r="HY959" s="4"/>
      <c r="HZ959" s="4"/>
      <c r="IA959" s="4"/>
      <c r="IB959" s="4"/>
      <c r="IC959" s="4"/>
      <c r="ID959" s="4"/>
      <c r="IE959" s="4"/>
      <c r="IF959" s="4"/>
      <c r="IG959" s="4"/>
      <c r="IH959" s="4"/>
      <c r="II959" s="4"/>
      <c r="IJ959" s="4"/>
      <c r="IK959" s="4"/>
      <c r="IL959" s="4"/>
      <c r="IM959" s="4"/>
      <c r="IN959" s="4"/>
      <c r="IO959" s="4"/>
      <c r="IP959" s="4"/>
      <c r="IQ959" s="4"/>
      <c r="IR959" s="4"/>
      <c r="IS959" s="4"/>
      <c r="IT959" s="4"/>
      <c r="IU959" s="4"/>
      <c r="IV959" s="4"/>
    </row>
    <row r="960" spans="1:256" s="13" customFormat="1" ht="57.75" customHeight="1" x14ac:dyDescent="0.25">
      <c r="A960" s="15"/>
      <c r="B960" s="4" t="s">
        <v>295</v>
      </c>
      <c r="C960" s="12" t="s">
        <v>160</v>
      </c>
      <c r="D960" s="12">
        <v>0</v>
      </c>
      <c r="E960" s="12">
        <v>0</v>
      </c>
      <c r="F960" s="12">
        <v>0</v>
      </c>
      <c r="G960" s="12">
        <v>0</v>
      </c>
      <c r="H960" s="12">
        <v>0</v>
      </c>
      <c r="I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  <c r="DE960" s="4"/>
      <c r="DF960" s="4"/>
      <c r="DG960" s="4"/>
      <c r="DH960" s="4"/>
      <c r="DI960" s="4"/>
      <c r="DJ960" s="4"/>
      <c r="DK960" s="4"/>
      <c r="DL960" s="4"/>
      <c r="DM960" s="4"/>
      <c r="DN960" s="4"/>
      <c r="DO960" s="4"/>
      <c r="DP960" s="4"/>
      <c r="DQ960" s="4"/>
      <c r="DR960" s="4"/>
      <c r="DS960" s="4"/>
      <c r="DT960" s="4"/>
      <c r="DU960" s="4"/>
      <c r="DV960" s="4"/>
      <c r="DW960" s="4"/>
      <c r="DX960" s="4"/>
      <c r="DY960" s="4"/>
      <c r="DZ960" s="4"/>
      <c r="EA960" s="4"/>
      <c r="EB960" s="4"/>
      <c r="EC960" s="4"/>
      <c r="ED960" s="4"/>
      <c r="EE960" s="4"/>
      <c r="EF960" s="4"/>
      <c r="EG960" s="4"/>
      <c r="EH960" s="4"/>
      <c r="EI960" s="4"/>
      <c r="EJ960" s="4"/>
      <c r="EK960" s="4"/>
      <c r="EL960" s="4"/>
      <c r="EM960" s="4"/>
      <c r="EN960" s="4"/>
      <c r="EO960" s="4"/>
      <c r="EP960" s="4"/>
      <c r="EQ960" s="4"/>
      <c r="ER960" s="4"/>
      <c r="ES960" s="4"/>
      <c r="ET960" s="4"/>
      <c r="EU960" s="4"/>
      <c r="EV960" s="4"/>
      <c r="EW960" s="4"/>
      <c r="EX960" s="4"/>
      <c r="EY960" s="4"/>
      <c r="EZ960" s="4"/>
      <c r="FA960" s="4"/>
      <c r="FB960" s="4"/>
      <c r="FC960" s="4"/>
      <c r="FD960" s="4"/>
      <c r="FE960" s="4"/>
      <c r="FF960" s="4"/>
      <c r="FG960" s="4"/>
      <c r="FH960" s="4"/>
      <c r="FI960" s="4"/>
      <c r="FJ960" s="4"/>
      <c r="FK960" s="4"/>
      <c r="FL960" s="4"/>
      <c r="FM960" s="4"/>
      <c r="FN960" s="4"/>
      <c r="FO960" s="4"/>
      <c r="FP960" s="4"/>
      <c r="FQ960" s="4"/>
      <c r="FR960" s="4"/>
      <c r="FS960" s="4"/>
      <c r="FT960" s="4"/>
      <c r="FU960" s="4"/>
      <c r="FV960" s="4"/>
      <c r="FW960" s="4"/>
      <c r="FX960" s="4"/>
      <c r="FY960" s="4"/>
      <c r="FZ960" s="4"/>
      <c r="GA960" s="4"/>
      <c r="GB960" s="4"/>
      <c r="GC960" s="4"/>
      <c r="GD960" s="4"/>
      <c r="GE960" s="4"/>
      <c r="GF960" s="4"/>
      <c r="GG960" s="4"/>
      <c r="GH960" s="4"/>
      <c r="GI960" s="4"/>
      <c r="GJ960" s="4"/>
      <c r="GK960" s="4"/>
      <c r="GL960" s="4"/>
      <c r="GM960" s="4"/>
      <c r="GN960" s="4"/>
      <c r="GO960" s="4"/>
      <c r="GP960" s="4"/>
      <c r="GQ960" s="4"/>
      <c r="GR960" s="4"/>
      <c r="GS960" s="4"/>
      <c r="GT960" s="4"/>
      <c r="GU960" s="4"/>
      <c r="GV960" s="4"/>
      <c r="GW960" s="4"/>
      <c r="GX960" s="4"/>
      <c r="GY960" s="4"/>
      <c r="GZ960" s="4"/>
      <c r="HA960" s="4"/>
      <c r="HB960" s="4"/>
      <c r="HC960" s="4"/>
      <c r="HD960" s="4"/>
      <c r="HE960" s="4"/>
      <c r="HF960" s="4"/>
      <c r="HG960" s="4"/>
      <c r="HH960" s="4"/>
      <c r="HI960" s="4"/>
      <c r="HJ960" s="4"/>
      <c r="HK960" s="4"/>
      <c r="HL960" s="4"/>
      <c r="HM960" s="4"/>
      <c r="HN960" s="4"/>
      <c r="HO960" s="4"/>
      <c r="HP960" s="4"/>
      <c r="HQ960" s="4"/>
      <c r="HR960" s="4"/>
      <c r="HS960" s="4"/>
      <c r="HT960" s="4"/>
      <c r="HU960" s="4"/>
      <c r="HV960" s="4"/>
      <c r="HW960" s="4"/>
      <c r="HX960" s="4"/>
      <c r="HY960" s="4"/>
      <c r="HZ960" s="4"/>
      <c r="IA960" s="4"/>
      <c r="IB960" s="4"/>
      <c r="IC960" s="4"/>
      <c r="ID960" s="4"/>
      <c r="IE960" s="4"/>
      <c r="IF960" s="4"/>
      <c r="IG960" s="4"/>
      <c r="IH960" s="4"/>
      <c r="II960" s="4"/>
      <c r="IJ960" s="4"/>
      <c r="IK960" s="4"/>
      <c r="IL960" s="4"/>
      <c r="IM960" s="4"/>
      <c r="IN960" s="4"/>
      <c r="IO960" s="4"/>
      <c r="IP960" s="4"/>
      <c r="IQ960" s="4"/>
      <c r="IR960" s="4"/>
      <c r="IS960" s="4"/>
      <c r="IT960" s="4"/>
      <c r="IU960" s="4"/>
      <c r="IV960" s="4"/>
    </row>
    <row r="961" spans="1:256" s="13" customFormat="1" ht="51.75" x14ac:dyDescent="0.25">
      <c r="A961" s="15"/>
      <c r="B961" s="8" t="s">
        <v>294</v>
      </c>
      <c r="C961" s="12" t="s">
        <v>160</v>
      </c>
      <c r="D961" s="12">
        <v>1</v>
      </c>
      <c r="E961" s="12">
        <v>0</v>
      </c>
      <c r="F961" s="12">
        <v>0</v>
      </c>
      <c r="G961" s="12">
        <v>0</v>
      </c>
      <c r="H961" s="12">
        <v>0</v>
      </c>
      <c r="I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  <c r="DE961" s="4"/>
      <c r="DF961" s="4"/>
      <c r="DG961" s="4"/>
      <c r="DH961" s="4"/>
      <c r="DI961" s="4"/>
      <c r="DJ961" s="4"/>
      <c r="DK961" s="4"/>
      <c r="DL961" s="4"/>
      <c r="DM961" s="4"/>
      <c r="DN961" s="4"/>
      <c r="DO961" s="4"/>
      <c r="DP961" s="4"/>
      <c r="DQ961" s="4"/>
      <c r="DR961" s="4"/>
      <c r="DS961" s="4"/>
      <c r="DT961" s="4"/>
      <c r="DU961" s="4"/>
      <c r="DV961" s="4"/>
      <c r="DW961" s="4"/>
      <c r="DX961" s="4"/>
      <c r="DY961" s="4"/>
      <c r="DZ961" s="4"/>
      <c r="EA961" s="4"/>
      <c r="EB961" s="4"/>
      <c r="EC961" s="4"/>
      <c r="ED961" s="4"/>
      <c r="EE961" s="4"/>
      <c r="EF961" s="4"/>
      <c r="EG961" s="4"/>
      <c r="EH961" s="4"/>
      <c r="EI961" s="4"/>
      <c r="EJ961" s="4"/>
      <c r="EK961" s="4"/>
      <c r="EL961" s="4"/>
      <c r="EM961" s="4"/>
      <c r="EN961" s="4"/>
      <c r="EO961" s="4"/>
      <c r="EP961" s="4"/>
      <c r="EQ961" s="4"/>
      <c r="ER961" s="4"/>
      <c r="ES961" s="4"/>
      <c r="ET961" s="4"/>
      <c r="EU961" s="4"/>
      <c r="EV961" s="4"/>
      <c r="EW961" s="4"/>
      <c r="EX961" s="4"/>
      <c r="EY961" s="4"/>
      <c r="EZ961" s="4"/>
      <c r="FA961" s="4"/>
      <c r="FB961" s="4"/>
      <c r="FC961" s="4"/>
      <c r="FD961" s="4"/>
      <c r="FE961" s="4"/>
      <c r="FF961" s="4"/>
      <c r="FG961" s="4"/>
      <c r="FH961" s="4"/>
      <c r="FI961" s="4"/>
      <c r="FJ961" s="4"/>
      <c r="FK961" s="4"/>
      <c r="FL961" s="4"/>
      <c r="FM961" s="4"/>
      <c r="FN961" s="4"/>
      <c r="FO961" s="4"/>
      <c r="FP961" s="4"/>
      <c r="FQ961" s="4"/>
      <c r="FR961" s="4"/>
      <c r="FS961" s="4"/>
      <c r="FT961" s="4"/>
      <c r="FU961" s="4"/>
      <c r="FV961" s="4"/>
      <c r="FW961" s="4"/>
      <c r="FX961" s="4"/>
      <c r="FY961" s="4"/>
      <c r="FZ961" s="4"/>
      <c r="GA961" s="4"/>
      <c r="GB961" s="4"/>
      <c r="GC961" s="4"/>
      <c r="GD961" s="4"/>
      <c r="GE961" s="4"/>
      <c r="GF961" s="4"/>
      <c r="GG961" s="4"/>
      <c r="GH961" s="4"/>
      <c r="GI961" s="4"/>
      <c r="GJ961" s="4"/>
      <c r="GK961" s="4"/>
      <c r="GL961" s="4"/>
      <c r="GM961" s="4"/>
      <c r="GN961" s="4"/>
      <c r="GO961" s="4"/>
      <c r="GP961" s="4"/>
      <c r="GQ961" s="4"/>
      <c r="GR961" s="4"/>
      <c r="GS961" s="4"/>
      <c r="GT961" s="4"/>
      <c r="GU961" s="4"/>
      <c r="GV961" s="4"/>
      <c r="GW961" s="4"/>
      <c r="GX961" s="4"/>
      <c r="GY961" s="4"/>
      <c r="GZ961" s="4"/>
      <c r="HA961" s="4"/>
      <c r="HB961" s="4"/>
      <c r="HC961" s="4"/>
      <c r="HD961" s="4"/>
      <c r="HE961" s="4"/>
      <c r="HF961" s="4"/>
      <c r="HG961" s="4"/>
      <c r="HH961" s="4"/>
      <c r="HI961" s="4"/>
      <c r="HJ961" s="4"/>
      <c r="HK961" s="4"/>
      <c r="HL961" s="4"/>
      <c r="HM961" s="4"/>
      <c r="HN961" s="4"/>
      <c r="HO961" s="4"/>
      <c r="HP961" s="4"/>
      <c r="HQ961" s="4"/>
      <c r="HR961" s="4"/>
      <c r="HS961" s="4"/>
      <c r="HT961" s="4"/>
      <c r="HU961" s="4"/>
      <c r="HV961" s="4"/>
      <c r="HW961" s="4"/>
      <c r="HX961" s="4"/>
      <c r="HY961" s="4"/>
      <c r="HZ961" s="4"/>
      <c r="IA961" s="4"/>
      <c r="IB961" s="4"/>
      <c r="IC961" s="4"/>
      <c r="ID961" s="4"/>
      <c r="IE961" s="4"/>
      <c r="IF961" s="4"/>
      <c r="IG961" s="4"/>
      <c r="IH961" s="4"/>
      <c r="II961" s="4"/>
      <c r="IJ961" s="4"/>
      <c r="IK961" s="4"/>
      <c r="IL961" s="4"/>
      <c r="IM961" s="4"/>
      <c r="IN961" s="4"/>
      <c r="IO961" s="4"/>
      <c r="IP961" s="4"/>
      <c r="IQ961" s="4"/>
      <c r="IR961" s="4"/>
      <c r="IS961" s="4"/>
      <c r="IT961" s="4"/>
      <c r="IU961" s="4"/>
      <c r="IV961" s="4"/>
    </row>
    <row r="962" spans="1:256" s="13" customFormat="1" ht="43.5" customHeight="1" x14ac:dyDescent="0.25">
      <c r="A962" s="15"/>
      <c r="B962" s="8" t="s">
        <v>513</v>
      </c>
      <c r="C962" s="12" t="s">
        <v>160</v>
      </c>
      <c r="D962" s="12">
        <v>0</v>
      </c>
      <c r="E962" s="12">
        <v>1</v>
      </c>
      <c r="F962" s="12">
        <v>0</v>
      </c>
      <c r="G962" s="12">
        <v>0</v>
      </c>
      <c r="H962" s="12">
        <v>0</v>
      </c>
      <c r="I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  <c r="DE962" s="4"/>
      <c r="DF962" s="4"/>
      <c r="DG962" s="4"/>
      <c r="DH962" s="4"/>
      <c r="DI962" s="4"/>
      <c r="DJ962" s="4"/>
      <c r="DK962" s="4"/>
      <c r="DL962" s="4"/>
      <c r="DM962" s="4"/>
      <c r="DN962" s="4"/>
      <c r="DO962" s="4"/>
      <c r="DP962" s="4"/>
      <c r="DQ962" s="4"/>
      <c r="DR962" s="4"/>
      <c r="DS962" s="4"/>
      <c r="DT962" s="4"/>
      <c r="DU962" s="4"/>
      <c r="DV962" s="4"/>
      <c r="DW962" s="4"/>
      <c r="DX962" s="4"/>
      <c r="DY962" s="4"/>
      <c r="DZ962" s="4"/>
      <c r="EA962" s="4"/>
      <c r="EB962" s="4"/>
      <c r="EC962" s="4"/>
      <c r="ED962" s="4"/>
      <c r="EE962" s="4"/>
      <c r="EF962" s="4"/>
      <c r="EG962" s="4"/>
      <c r="EH962" s="4"/>
      <c r="EI962" s="4"/>
      <c r="EJ962" s="4"/>
      <c r="EK962" s="4"/>
      <c r="EL962" s="4"/>
      <c r="EM962" s="4"/>
      <c r="EN962" s="4"/>
      <c r="EO962" s="4"/>
      <c r="EP962" s="4"/>
      <c r="EQ962" s="4"/>
      <c r="ER962" s="4"/>
      <c r="ES962" s="4"/>
      <c r="ET962" s="4"/>
      <c r="EU962" s="4"/>
      <c r="EV962" s="4"/>
      <c r="EW962" s="4"/>
      <c r="EX962" s="4"/>
      <c r="EY962" s="4"/>
      <c r="EZ962" s="4"/>
      <c r="FA962" s="4"/>
      <c r="FB962" s="4"/>
      <c r="FC962" s="4"/>
      <c r="FD962" s="4"/>
      <c r="FE962" s="4"/>
      <c r="FF962" s="4"/>
      <c r="FG962" s="4"/>
      <c r="FH962" s="4"/>
      <c r="FI962" s="4"/>
      <c r="FJ962" s="4"/>
      <c r="FK962" s="4"/>
      <c r="FL962" s="4"/>
      <c r="FM962" s="4"/>
      <c r="FN962" s="4"/>
      <c r="FO962" s="4"/>
      <c r="FP962" s="4"/>
      <c r="FQ962" s="4"/>
      <c r="FR962" s="4"/>
      <c r="FS962" s="4"/>
      <c r="FT962" s="4"/>
      <c r="FU962" s="4"/>
      <c r="FV962" s="4"/>
      <c r="FW962" s="4"/>
      <c r="FX962" s="4"/>
      <c r="FY962" s="4"/>
      <c r="FZ962" s="4"/>
      <c r="GA962" s="4"/>
      <c r="GB962" s="4"/>
      <c r="GC962" s="4"/>
      <c r="GD962" s="4"/>
      <c r="GE962" s="4"/>
      <c r="GF962" s="4"/>
      <c r="GG962" s="4"/>
      <c r="GH962" s="4"/>
      <c r="GI962" s="4"/>
      <c r="GJ962" s="4"/>
      <c r="GK962" s="4"/>
      <c r="GL962" s="4"/>
      <c r="GM962" s="4"/>
      <c r="GN962" s="4"/>
      <c r="GO962" s="4"/>
      <c r="GP962" s="4"/>
      <c r="GQ962" s="4"/>
      <c r="GR962" s="4"/>
      <c r="GS962" s="4"/>
      <c r="GT962" s="4"/>
      <c r="GU962" s="4"/>
      <c r="GV962" s="4"/>
      <c r="GW962" s="4"/>
      <c r="GX962" s="4"/>
      <c r="GY962" s="4"/>
      <c r="GZ962" s="4"/>
      <c r="HA962" s="4"/>
      <c r="HB962" s="4"/>
      <c r="HC962" s="4"/>
      <c r="HD962" s="4"/>
      <c r="HE962" s="4"/>
      <c r="HF962" s="4"/>
      <c r="HG962" s="4"/>
      <c r="HH962" s="4"/>
      <c r="HI962" s="4"/>
      <c r="HJ962" s="4"/>
      <c r="HK962" s="4"/>
      <c r="HL962" s="4"/>
      <c r="HM962" s="4"/>
      <c r="HN962" s="4"/>
      <c r="HO962" s="4"/>
      <c r="HP962" s="4"/>
      <c r="HQ962" s="4"/>
      <c r="HR962" s="4"/>
      <c r="HS962" s="4"/>
      <c r="HT962" s="4"/>
      <c r="HU962" s="4"/>
      <c r="HV962" s="4"/>
      <c r="HW962" s="4"/>
      <c r="HX962" s="4"/>
      <c r="HY962" s="4"/>
      <c r="HZ962" s="4"/>
      <c r="IA962" s="4"/>
      <c r="IB962" s="4"/>
      <c r="IC962" s="4"/>
      <c r="ID962" s="4"/>
      <c r="IE962" s="4"/>
      <c r="IF962" s="4"/>
      <c r="IG962" s="4"/>
      <c r="IH962" s="4"/>
      <c r="II962" s="4"/>
      <c r="IJ962" s="4"/>
      <c r="IK962" s="4"/>
      <c r="IL962" s="4"/>
      <c r="IM962" s="4"/>
      <c r="IN962" s="4"/>
      <c r="IO962" s="4"/>
      <c r="IP962" s="4"/>
      <c r="IQ962" s="4"/>
      <c r="IR962" s="4"/>
      <c r="IS962" s="4"/>
      <c r="IT962" s="4"/>
      <c r="IU962" s="4"/>
      <c r="IV962" s="4"/>
    </row>
    <row r="963" spans="1:256" s="13" customFormat="1" ht="30.75" customHeight="1" x14ac:dyDescent="0.25">
      <c r="A963" s="15"/>
      <c r="B963" s="8" t="s">
        <v>293</v>
      </c>
      <c r="C963" s="12" t="s">
        <v>160</v>
      </c>
      <c r="D963" s="12">
        <v>0</v>
      </c>
      <c r="E963" s="12">
        <v>0</v>
      </c>
      <c r="F963" s="12">
        <v>0</v>
      </c>
      <c r="G963" s="12">
        <v>0</v>
      </c>
      <c r="H963" s="12">
        <v>0</v>
      </c>
      <c r="I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  <c r="DE963" s="4"/>
      <c r="DF963" s="4"/>
      <c r="DG963" s="4"/>
      <c r="DH963" s="4"/>
      <c r="DI963" s="4"/>
      <c r="DJ963" s="4"/>
      <c r="DK963" s="4"/>
      <c r="DL963" s="4"/>
      <c r="DM963" s="4"/>
      <c r="DN963" s="4"/>
      <c r="DO963" s="4"/>
      <c r="DP963" s="4"/>
      <c r="DQ963" s="4"/>
      <c r="DR963" s="4"/>
      <c r="DS963" s="4"/>
      <c r="DT963" s="4"/>
      <c r="DU963" s="4"/>
      <c r="DV963" s="4"/>
      <c r="DW963" s="4"/>
      <c r="DX963" s="4"/>
      <c r="DY963" s="4"/>
      <c r="DZ963" s="4"/>
      <c r="EA963" s="4"/>
      <c r="EB963" s="4"/>
      <c r="EC963" s="4"/>
      <c r="ED963" s="4"/>
      <c r="EE963" s="4"/>
      <c r="EF963" s="4"/>
      <c r="EG963" s="4"/>
      <c r="EH963" s="4"/>
      <c r="EI963" s="4"/>
      <c r="EJ963" s="4"/>
      <c r="EK963" s="4"/>
      <c r="EL963" s="4"/>
      <c r="EM963" s="4"/>
      <c r="EN963" s="4"/>
      <c r="EO963" s="4"/>
      <c r="EP963" s="4"/>
      <c r="EQ963" s="4"/>
      <c r="ER963" s="4"/>
      <c r="ES963" s="4"/>
      <c r="ET963" s="4"/>
      <c r="EU963" s="4"/>
      <c r="EV963" s="4"/>
      <c r="EW963" s="4"/>
      <c r="EX963" s="4"/>
      <c r="EY963" s="4"/>
      <c r="EZ963" s="4"/>
      <c r="FA963" s="4"/>
      <c r="FB963" s="4"/>
      <c r="FC963" s="4"/>
      <c r="FD963" s="4"/>
      <c r="FE963" s="4"/>
      <c r="FF963" s="4"/>
      <c r="FG963" s="4"/>
      <c r="FH963" s="4"/>
      <c r="FI963" s="4"/>
      <c r="FJ963" s="4"/>
      <c r="FK963" s="4"/>
      <c r="FL963" s="4"/>
      <c r="FM963" s="4"/>
      <c r="FN963" s="4"/>
      <c r="FO963" s="4"/>
      <c r="FP963" s="4"/>
      <c r="FQ963" s="4"/>
      <c r="FR963" s="4"/>
      <c r="FS963" s="4"/>
      <c r="FT963" s="4"/>
      <c r="FU963" s="4"/>
      <c r="FV963" s="4"/>
      <c r="FW963" s="4"/>
      <c r="FX963" s="4"/>
      <c r="FY963" s="4"/>
      <c r="FZ963" s="4"/>
      <c r="GA963" s="4"/>
      <c r="GB963" s="4"/>
      <c r="GC963" s="4"/>
      <c r="GD963" s="4"/>
      <c r="GE963" s="4"/>
      <c r="GF963" s="4"/>
      <c r="GG963" s="4"/>
      <c r="GH963" s="4"/>
      <c r="GI963" s="4"/>
      <c r="GJ963" s="4"/>
      <c r="GK963" s="4"/>
      <c r="GL963" s="4"/>
      <c r="GM963" s="4"/>
      <c r="GN963" s="4"/>
      <c r="GO963" s="4"/>
      <c r="GP963" s="4"/>
      <c r="GQ963" s="4"/>
      <c r="GR963" s="4"/>
      <c r="GS963" s="4"/>
      <c r="GT963" s="4"/>
      <c r="GU963" s="4"/>
      <c r="GV963" s="4"/>
      <c r="GW963" s="4"/>
      <c r="GX963" s="4"/>
      <c r="GY963" s="4"/>
      <c r="GZ963" s="4"/>
      <c r="HA963" s="4"/>
      <c r="HB963" s="4"/>
      <c r="HC963" s="4"/>
      <c r="HD963" s="4"/>
      <c r="HE963" s="4"/>
      <c r="HF963" s="4"/>
      <c r="HG963" s="4"/>
      <c r="HH963" s="4"/>
      <c r="HI963" s="4"/>
      <c r="HJ963" s="4"/>
      <c r="HK963" s="4"/>
      <c r="HL963" s="4"/>
      <c r="HM963" s="4"/>
      <c r="HN963" s="4"/>
      <c r="HO963" s="4"/>
      <c r="HP963" s="4"/>
      <c r="HQ963" s="4"/>
      <c r="HR963" s="4"/>
      <c r="HS963" s="4"/>
      <c r="HT963" s="4"/>
      <c r="HU963" s="4"/>
      <c r="HV963" s="4"/>
      <c r="HW963" s="4"/>
      <c r="HX963" s="4"/>
      <c r="HY963" s="4"/>
      <c r="HZ963" s="4"/>
      <c r="IA963" s="4"/>
      <c r="IB963" s="4"/>
      <c r="IC963" s="4"/>
      <c r="ID963" s="4"/>
      <c r="IE963" s="4"/>
      <c r="IF963" s="4"/>
      <c r="IG963" s="4"/>
      <c r="IH963" s="4"/>
      <c r="II963" s="4"/>
      <c r="IJ963" s="4"/>
      <c r="IK963" s="4"/>
      <c r="IL963" s="4"/>
      <c r="IM963" s="4"/>
      <c r="IN963" s="4"/>
      <c r="IO963" s="4"/>
      <c r="IP963" s="4"/>
      <c r="IQ963" s="4"/>
      <c r="IR963" s="4"/>
      <c r="IS963" s="4"/>
      <c r="IT963" s="4"/>
      <c r="IU963" s="4"/>
      <c r="IV963" s="4"/>
    </row>
    <row r="964" spans="1:256" s="13" customFormat="1" ht="30" customHeight="1" x14ac:dyDescent="0.25">
      <c r="A964" s="15"/>
      <c r="B964" s="4" t="s">
        <v>292</v>
      </c>
      <c r="C964" s="12" t="s">
        <v>160</v>
      </c>
      <c r="D964" s="12">
        <v>0</v>
      </c>
      <c r="E964" s="12">
        <v>0</v>
      </c>
      <c r="F964" s="12">
        <v>0</v>
      </c>
      <c r="G964" s="12">
        <v>0</v>
      </c>
      <c r="H964" s="12">
        <v>0</v>
      </c>
      <c r="I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  <c r="DS964" s="4"/>
      <c r="DT964" s="4"/>
      <c r="DU964" s="4"/>
      <c r="DV964" s="4"/>
      <c r="DW964" s="4"/>
      <c r="DX964" s="4"/>
      <c r="DY964" s="4"/>
      <c r="DZ964" s="4"/>
      <c r="EA964" s="4"/>
      <c r="EB964" s="4"/>
      <c r="EC964" s="4"/>
      <c r="ED964" s="4"/>
      <c r="EE964" s="4"/>
      <c r="EF964" s="4"/>
      <c r="EG964" s="4"/>
      <c r="EH964" s="4"/>
      <c r="EI964" s="4"/>
      <c r="EJ964" s="4"/>
      <c r="EK964" s="4"/>
      <c r="EL964" s="4"/>
      <c r="EM964" s="4"/>
      <c r="EN964" s="4"/>
      <c r="EO964" s="4"/>
      <c r="EP964" s="4"/>
      <c r="EQ964" s="4"/>
      <c r="ER964" s="4"/>
      <c r="ES964" s="4"/>
      <c r="ET964" s="4"/>
      <c r="EU964" s="4"/>
      <c r="EV964" s="4"/>
      <c r="EW964" s="4"/>
      <c r="EX964" s="4"/>
      <c r="EY964" s="4"/>
      <c r="EZ964" s="4"/>
      <c r="FA964" s="4"/>
      <c r="FB964" s="4"/>
      <c r="FC964" s="4"/>
      <c r="FD964" s="4"/>
      <c r="FE964" s="4"/>
      <c r="FF964" s="4"/>
      <c r="FG964" s="4"/>
      <c r="FH964" s="4"/>
      <c r="FI964" s="4"/>
      <c r="FJ964" s="4"/>
      <c r="FK964" s="4"/>
      <c r="FL964" s="4"/>
      <c r="FM964" s="4"/>
      <c r="FN964" s="4"/>
      <c r="FO964" s="4"/>
      <c r="FP964" s="4"/>
      <c r="FQ964" s="4"/>
      <c r="FR964" s="4"/>
      <c r="FS964" s="4"/>
      <c r="FT964" s="4"/>
      <c r="FU964" s="4"/>
      <c r="FV964" s="4"/>
      <c r="FW964" s="4"/>
      <c r="FX964" s="4"/>
      <c r="FY964" s="4"/>
      <c r="FZ964" s="4"/>
      <c r="GA964" s="4"/>
      <c r="GB964" s="4"/>
      <c r="GC964" s="4"/>
      <c r="GD964" s="4"/>
      <c r="GE964" s="4"/>
      <c r="GF964" s="4"/>
      <c r="GG964" s="4"/>
      <c r="GH964" s="4"/>
      <c r="GI964" s="4"/>
      <c r="GJ964" s="4"/>
      <c r="GK964" s="4"/>
      <c r="GL964" s="4"/>
      <c r="GM964" s="4"/>
      <c r="GN964" s="4"/>
      <c r="GO964" s="4"/>
      <c r="GP964" s="4"/>
      <c r="GQ964" s="4"/>
      <c r="GR964" s="4"/>
      <c r="GS964" s="4"/>
      <c r="GT964" s="4"/>
      <c r="GU964" s="4"/>
      <c r="GV964" s="4"/>
      <c r="GW964" s="4"/>
      <c r="GX964" s="4"/>
      <c r="GY964" s="4"/>
      <c r="GZ964" s="4"/>
      <c r="HA964" s="4"/>
      <c r="HB964" s="4"/>
      <c r="HC964" s="4"/>
      <c r="HD964" s="4"/>
      <c r="HE964" s="4"/>
      <c r="HF964" s="4"/>
      <c r="HG964" s="4"/>
      <c r="HH964" s="4"/>
      <c r="HI964" s="4"/>
      <c r="HJ964" s="4"/>
      <c r="HK964" s="4"/>
      <c r="HL964" s="4"/>
      <c r="HM964" s="4"/>
      <c r="HN964" s="4"/>
      <c r="HO964" s="4"/>
      <c r="HP964" s="4"/>
      <c r="HQ964" s="4"/>
      <c r="HR964" s="4"/>
      <c r="HS964" s="4"/>
      <c r="HT964" s="4"/>
      <c r="HU964" s="4"/>
      <c r="HV964" s="4"/>
      <c r="HW964" s="4"/>
      <c r="HX964" s="4"/>
      <c r="HY964" s="4"/>
      <c r="HZ964" s="4"/>
      <c r="IA964" s="4"/>
      <c r="IB964" s="4"/>
      <c r="IC964" s="4"/>
      <c r="ID964" s="4"/>
      <c r="IE964" s="4"/>
      <c r="IF964" s="4"/>
      <c r="IG964" s="4"/>
      <c r="IH964" s="4"/>
      <c r="II964" s="4"/>
      <c r="IJ964" s="4"/>
      <c r="IK964" s="4"/>
      <c r="IL964" s="4"/>
      <c r="IM964" s="4"/>
      <c r="IN964" s="4"/>
      <c r="IO964" s="4"/>
      <c r="IP964" s="4"/>
      <c r="IQ964" s="4"/>
      <c r="IR964" s="4"/>
      <c r="IS964" s="4"/>
      <c r="IT964" s="4"/>
      <c r="IU964" s="4"/>
      <c r="IV964" s="4"/>
    </row>
    <row r="965" spans="1:256" s="13" customFormat="1" ht="40.5" customHeight="1" x14ac:dyDescent="0.25">
      <c r="A965" s="15"/>
      <c r="B965" s="4" t="s">
        <v>291</v>
      </c>
      <c r="C965" s="12" t="s">
        <v>160</v>
      </c>
      <c r="D965" s="12">
        <v>0</v>
      </c>
      <c r="E965" s="12">
        <v>0</v>
      </c>
      <c r="F965" s="12">
        <v>0</v>
      </c>
      <c r="G965" s="12">
        <v>0</v>
      </c>
      <c r="H965" s="12">
        <v>0</v>
      </c>
      <c r="I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  <c r="DE965" s="4"/>
      <c r="DF965" s="4"/>
      <c r="DG965" s="4"/>
      <c r="DH965" s="4"/>
      <c r="DI965" s="4"/>
      <c r="DJ965" s="4"/>
      <c r="DK965" s="4"/>
      <c r="DL965" s="4"/>
      <c r="DM965" s="4"/>
      <c r="DN965" s="4"/>
      <c r="DO965" s="4"/>
      <c r="DP965" s="4"/>
      <c r="DQ965" s="4"/>
      <c r="DR965" s="4"/>
      <c r="DS965" s="4"/>
      <c r="DT965" s="4"/>
      <c r="DU965" s="4"/>
      <c r="DV965" s="4"/>
      <c r="DW965" s="4"/>
      <c r="DX965" s="4"/>
      <c r="DY965" s="4"/>
      <c r="DZ965" s="4"/>
      <c r="EA965" s="4"/>
      <c r="EB965" s="4"/>
      <c r="EC965" s="4"/>
      <c r="ED965" s="4"/>
      <c r="EE965" s="4"/>
      <c r="EF965" s="4"/>
      <c r="EG965" s="4"/>
      <c r="EH965" s="4"/>
      <c r="EI965" s="4"/>
      <c r="EJ965" s="4"/>
      <c r="EK965" s="4"/>
      <c r="EL965" s="4"/>
      <c r="EM965" s="4"/>
      <c r="EN965" s="4"/>
      <c r="EO965" s="4"/>
      <c r="EP965" s="4"/>
      <c r="EQ965" s="4"/>
      <c r="ER965" s="4"/>
      <c r="ES965" s="4"/>
      <c r="ET965" s="4"/>
      <c r="EU965" s="4"/>
      <c r="EV965" s="4"/>
      <c r="EW965" s="4"/>
      <c r="EX965" s="4"/>
      <c r="EY965" s="4"/>
      <c r="EZ965" s="4"/>
      <c r="FA965" s="4"/>
      <c r="FB965" s="4"/>
      <c r="FC965" s="4"/>
      <c r="FD965" s="4"/>
      <c r="FE965" s="4"/>
      <c r="FF965" s="4"/>
      <c r="FG965" s="4"/>
      <c r="FH965" s="4"/>
      <c r="FI965" s="4"/>
      <c r="FJ965" s="4"/>
      <c r="FK965" s="4"/>
      <c r="FL965" s="4"/>
      <c r="FM965" s="4"/>
      <c r="FN965" s="4"/>
      <c r="FO965" s="4"/>
      <c r="FP965" s="4"/>
      <c r="FQ965" s="4"/>
      <c r="FR965" s="4"/>
      <c r="FS965" s="4"/>
      <c r="FT965" s="4"/>
      <c r="FU965" s="4"/>
      <c r="FV965" s="4"/>
      <c r="FW965" s="4"/>
      <c r="FX965" s="4"/>
      <c r="FY965" s="4"/>
      <c r="FZ965" s="4"/>
      <c r="GA965" s="4"/>
      <c r="GB965" s="4"/>
      <c r="GC965" s="4"/>
      <c r="GD965" s="4"/>
      <c r="GE965" s="4"/>
      <c r="GF965" s="4"/>
      <c r="GG965" s="4"/>
      <c r="GH965" s="4"/>
      <c r="GI965" s="4"/>
      <c r="GJ965" s="4"/>
      <c r="GK965" s="4"/>
      <c r="GL965" s="4"/>
      <c r="GM965" s="4"/>
      <c r="GN965" s="4"/>
      <c r="GO965" s="4"/>
      <c r="GP965" s="4"/>
      <c r="GQ965" s="4"/>
      <c r="GR965" s="4"/>
      <c r="GS965" s="4"/>
      <c r="GT965" s="4"/>
      <c r="GU965" s="4"/>
      <c r="GV965" s="4"/>
      <c r="GW965" s="4"/>
      <c r="GX965" s="4"/>
      <c r="GY965" s="4"/>
      <c r="GZ965" s="4"/>
      <c r="HA965" s="4"/>
      <c r="HB965" s="4"/>
      <c r="HC965" s="4"/>
      <c r="HD965" s="4"/>
      <c r="HE965" s="4"/>
      <c r="HF965" s="4"/>
      <c r="HG965" s="4"/>
      <c r="HH965" s="4"/>
      <c r="HI965" s="4"/>
      <c r="HJ965" s="4"/>
      <c r="HK965" s="4"/>
      <c r="HL965" s="4"/>
      <c r="HM965" s="4"/>
      <c r="HN965" s="4"/>
      <c r="HO965" s="4"/>
      <c r="HP965" s="4"/>
      <c r="HQ965" s="4"/>
      <c r="HR965" s="4"/>
      <c r="HS965" s="4"/>
      <c r="HT965" s="4"/>
      <c r="HU965" s="4"/>
      <c r="HV965" s="4"/>
      <c r="HW965" s="4"/>
      <c r="HX965" s="4"/>
      <c r="HY965" s="4"/>
      <c r="HZ965" s="4"/>
      <c r="IA965" s="4"/>
      <c r="IB965" s="4"/>
      <c r="IC965" s="4"/>
      <c r="ID965" s="4"/>
      <c r="IE965" s="4"/>
      <c r="IF965" s="4"/>
      <c r="IG965" s="4"/>
      <c r="IH965" s="4"/>
      <c r="II965" s="4"/>
      <c r="IJ965" s="4"/>
      <c r="IK965" s="4"/>
      <c r="IL965" s="4"/>
      <c r="IM965" s="4"/>
      <c r="IN965" s="4"/>
      <c r="IO965" s="4"/>
      <c r="IP965" s="4"/>
      <c r="IQ965" s="4"/>
      <c r="IR965" s="4"/>
      <c r="IS965" s="4"/>
      <c r="IT965" s="4"/>
      <c r="IU965" s="4"/>
      <c r="IV965" s="4"/>
    </row>
    <row r="966" spans="1:256" ht="29.25" customHeight="1" x14ac:dyDescent="0.25">
      <c r="A966" s="33"/>
      <c r="B966" s="4" t="s">
        <v>267</v>
      </c>
      <c r="C966" s="12" t="s">
        <v>160</v>
      </c>
      <c r="D966" s="12">
        <v>1</v>
      </c>
      <c r="E966" s="12">
        <v>0</v>
      </c>
      <c r="F966" s="12">
        <v>0</v>
      </c>
      <c r="G966" s="12">
        <v>0</v>
      </c>
      <c r="H966" s="12">
        <v>0</v>
      </c>
    </row>
    <row r="967" spans="1:256" ht="40.5" customHeight="1" x14ac:dyDescent="0.25">
      <c r="B967" s="4" t="s">
        <v>546</v>
      </c>
      <c r="C967" s="12" t="s">
        <v>160</v>
      </c>
      <c r="D967" s="12">
        <v>1</v>
      </c>
      <c r="E967" s="12">
        <v>0</v>
      </c>
      <c r="F967" s="12">
        <v>0</v>
      </c>
      <c r="G967" s="12">
        <v>0</v>
      </c>
      <c r="H967" s="12">
        <v>0</v>
      </c>
    </row>
    <row r="968" spans="1:256" ht="42" customHeight="1" x14ac:dyDescent="0.25">
      <c r="B968" s="4" t="s">
        <v>547</v>
      </c>
      <c r="C968" s="12" t="s">
        <v>160</v>
      </c>
      <c r="D968" s="12">
        <v>1</v>
      </c>
      <c r="E968" s="12">
        <v>0</v>
      </c>
      <c r="F968" s="12">
        <v>0</v>
      </c>
      <c r="G968" s="12">
        <v>0</v>
      </c>
      <c r="H968" s="12">
        <v>0</v>
      </c>
    </row>
    <row r="969" spans="1:256" ht="40.5" customHeight="1" x14ac:dyDescent="0.25">
      <c r="B969" s="4" t="s">
        <v>548</v>
      </c>
      <c r="C969" s="12" t="s">
        <v>160</v>
      </c>
      <c r="D969" s="12">
        <v>1</v>
      </c>
      <c r="E969" s="12">
        <v>0</v>
      </c>
      <c r="F969" s="12">
        <v>0</v>
      </c>
      <c r="G969" s="12">
        <v>0</v>
      </c>
      <c r="H969" s="12">
        <v>0</v>
      </c>
    </row>
    <row r="970" spans="1:256" ht="42" customHeight="1" x14ac:dyDescent="0.25">
      <c r="B970" s="4" t="s">
        <v>549</v>
      </c>
      <c r="C970" s="12" t="s">
        <v>160</v>
      </c>
      <c r="D970" s="12">
        <v>1</v>
      </c>
      <c r="E970" s="12">
        <v>0</v>
      </c>
      <c r="F970" s="12">
        <v>0</v>
      </c>
      <c r="G970" s="12">
        <v>0</v>
      </c>
      <c r="H970" s="12">
        <v>0</v>
      </c>
    </row>
    <row r="971" spans="1:256" ht="42" customHeight="1" x14ac:dyDescent="0.25">
      <c r="B971" s="4" t="s">
        <v>550</v>
      </c>
      <c r="C971" s="12" t="s">
        <v>160</v>
      </c>
      <c r="D971" s="12">
        <v>1</v>
      </c>
      <c r="E971" s="12">
        <v>0</v>
      </c>
      <c r="F971" s="12">
        <v>0</v>
      </c>
      <c r="G971" s="12">
        <v>0</v>
      </c>
      <c r="H971" s="12">
        <v>0</v>
      </c>
    </row>
    <row r="972" spans="1:256" ht="29.25" customHeight="1" x14ac:dyDescent="0.25">
      <c r="B972" s="4" t="s">
        <v>551</v>
      </c>
      <c r="C972" s="12" t="s">
        <v>160</v>
      </c>
      <c r="D972" s="12">
        <v>1</v>
      </c>
      <c r="E972" s="12">
        <v>0</v>
      </c>
      <c r="F972" s="12">
        <v>0</v>
      </c>
      <c r="G972" s="12">
        <v>0</v>
      </c>
      <c r="H972" s="12">
        <v>0</v>
      </c>
    </row>
    <row r="973" spans="1:256" ht="29.25" customHeight="1" x14ac:dyDescent="0.25">
      <c r="B973" s="4" t="s">
        <v>481</v>
      </c>
      <c r="C973" s="12" t="s">
        <v>160</v>
      </c>
      <c r="D973" s="12">
        <v>1</v>
      </c>
      <c r="E973" s="12">
        <v>0</v>
      </c>
      <c r="F973" s="12">
        <v>0</v>
      </c>
      <c r="G973" s="12">
        <v>0</v>
      </c>
      <c r="H973" s="12">
        <v>0</v>
      </c>
    </row>
    <row r="974" spans="1:256" ht="32.25" customHeight="1" x14ac:dyDescent="0.25">
      <c r="B974" s="4" t="s">
        <v>480</v>
      </c>
      <c r="C974" s="12" t="s">
        <v>160</v>
      </c>
      <c r="D974" s="12">
        <v>1</v>
      </c>
      <c r="E974" s="12">
        <v>0</v>
      </c>
      <c r="F974" s="12">
        <v>0</v>
      </c>
      <c r="G974" s="12">
        <v>0</v>
      </c>
      <c r="H974" s="12">
        <v>0</v>
      </c>
    </row>
    <row r="975" spans="1:256" ht="39" x14ac:dyDescent="0.25">
      <c r="B975" s="4" t="s">
        <v>704</v>
      </c>
      <c r="C975" s="12" t="s">
        <v>160</v>
      </c>
      <c r="D975" s="12">
        <v>0</v>
      </c>
      <c r="E975" s="12">
        <v>1</v>
      </c>
      <c r="F975" s="12">
        <v>0</v>
      </c>
      <c r="G975" s="12">
        <v>0</v>
      </c>
      <c r="H975" s="12">
        <v>0</v>
      </c>
    </row>
    <row r="976" spans="1:256" ht="26.25" x14ac:dyDescent="0.25">
      <c r="B976" s="4" t="s">
        <v>705</v>
      </c>
      <c r="C976" s="12" t="s">
        <v>160</v>
      </c>
      <c r="D976" s="12">
        <v>0</v>
      </c>
      <c r="E976" s="12">
        <v>1</v>
      </c>
      <c r="F976" s="12">
        <v>0</v>
      </c>
      <c r="G976" s="12">
        <v>0</v>
      </c>
      <c r="H976" s="12">
        <v>0</v>
      </c>
    </row>
    <row r="977" spans="1:13" ht="26.25" x14ac:dyDescent="0.25">
      <c r="B977" s="4" t="s">
        <v>706</v>
      </c>
      <c r="C977" s="12" t="s">
        <v>160</v>
      </c>
      <c r="D977" s="12">
        <v>0</v>
      </c>
      <c r="E977" s="12">
        <v>1</v>
      </c>
      <c r="F977" s="12">
        <v>0</v>
      </c>
      <c r="G977" s="12">
        <v>0</v>
      </c>
      <c r="H977" s="12">
        <v>0</v>
      </c>
    </row>
    <row r="978" spans="1:13" s="22" customFormat="1" ht="39" x14ac:dyDescent="0.25">
      <c r="A978" s="14"/>
      <c r="B978" s="4" t="s">
        <v>707</v>
      </c>
      <c r="C978" s="12" t="s">
        <v>160</v>
      </c>
      <c r="D978" s="12">
        <v>0</v>
      </c>
      <c r="E978" s="12">
        <v>1</v>
      </c>
      <c r="F978" s="12">
        <v>0</v>
      </c>
      <c r="G978" s="12">
        <v>0</v>
      </c>
      <c r="H978" s="12">
        <v>0</v>
      </c>
    </row>
    <row r="979" spans="1:13" ht="41.25" customHeight="1" x14ac:dyDescent="0.25">
      <c r="B979" s="4" t="s">
        <v>708</v>
      </c>
      <c r="C979" s="12" t="s">
        <v>160</v>
      </c>
      <c r="D979" s="12">
        <v>0</v>
      </c>
      <c r="E979" s="12">
        <v>1</v>
      </c>
      <c r="F979" s="12">
        <v>0</v>
      </c>
      <c r="G979" s="12">
        <v>0</v>
      </c>
      <c r="H979" s="12">
        <v>0</v>
      </c>
      <c r="J979" s="4"/>
      <c r="K979" s="4"/>
      <c r="L979" s="4"/>
      <c r="M979" s="4"/>
    </row>
    <row r="980" spans="1:13" ht="39" x14ac:dyDescent="0.25">
      <c r="B980" s="4" t="s">
        <v>709</v>
      </c>
      <c r="C980" s="12" t="s">
        <v>160</v>
      </c>
      <c r="D980" s="12">
        <v>0</v>
      </c>
      <c r="E980" s="12">
        <v>1</v>
      </c>
      <c r="F980" s="12">
        <v>0</v>
      </c>
      <c r="G980" s="12">
        <v>0</v>
      </c>
      <c r="H980" s="12">
        <v>0</v>
      </c>
      <c r="J980" s="4"/>
      <c r="K980" s="4"/>
      <c r="L980" s="4"/>
      <c r="M980" s="4"/>
    </row>
    <row r="981" spans="1:13" ht="38.25" x14ac:dyDescent="0.25">
      <c r="B981" s="70" t="s">
        <v>153</v>
      </c>
      <c r="C981" s="70" t="s">
        <v>146</v>
      </c>
      <c r="D981" s="54" t="s">
        <v>147</v>
      </c>
      <c r="E981" s="54" t="s">
        <v>148</v>
      </c>
      <c r="F981" s="70" t="s">
        <v>149</v>
      </c>
      <c r="G981" s="70"/>
      <c r="H981" s="70"/>
    </row>
    <row r="982" spans="1:13" x14ac:dyDescent="0.25">
      <c r="B982" s="70"/>
      <c r="C982" s="70"/>
      <c r="D982" s="66">
        <v>2018</v>
      </c>
      <c r="E982" s="66">
        <v>2019</v>
      </c>
      <c r="F982" s="66">
        <v>2020</v>
      </c>
      <c r="G982" s="66">
        <v>2021</v>
      </c>
      <c r="H982" s="54">
        <v>2022</v>
      </c>
    </row>
    <row r="983" spans="1:13" x14ac:dyDescent="0.25">
      <c r="B983" s="2">
        <v>1</v>
      </c>
      <c r="C983" s="29">
        <v>2</v>
      </c>
      <c r="D983" s="29">
        <v>3</v>
      </c>
      <c r="E983" s="29">
        <v>4</v>
      </c>
      <c r="F983" s="29">
        <v>5</v>
      </c>
      <c r="G983" s="29">
        <v>6</v>
      </c>
      <c r="H983" s="12">
        <v>7</v>
      </c>
    </row>
    <row r="984" spans="1:13" ht="42.75" customHeight="1" x14ac:dyDescent="0.25">
      <c r="B984" s="4" t="s">
        <v>167</v>
      </c>
      <c r="C984" s="17" t="s">
        <v>165</v>
      </c>
      <c r="D984" s="67">
        <v>0</v>
      </c>
      <c r="E984" s="67">
        <v>0</v>
      </c>
      <c r="F984" s="67">
        <v>0</v>
      </c>
      <c r="G984" s="67">
        <v>0</v>
      </c>
      <c r="H984" s="18">
        <v>0</v>
      </c>
    </row>
    <row r="985" spans="1:13" ht="42" customHeight="1" x14ac:dyDescent="0.25">
      <c r="B985" s="4" t="s">
        <v>168</v>
      </c>
      <c r="C985" s="17" t="s">
        <v>165</v>
      </c>
      <c r="D985" s="67">
        <v>0</v>
      </c>
      <c r="E985" s="67">
        <v>0</v>
      </c>
      <c r="F985" s="67">
        <v>0</v>
      </c>
      <c r="G985" s="67">
        <v>0</v>
      </c>
      <c r="H985" s="67">
        <v>0</v>
      </c>
    </row>
    <row r="986" spans="1:13" ht="39" x14ac:dyDescent="0.25">
      <c r="B986" s="4" t="s">
        <v>170</v>
      </c>
      <c r="C986" s="17" t="s">
        <v>165</v>
      </c>
      <c r="D986" s="67">
        <v>166547</v>
      </c>
      <c r="E986" s="67">
        <v>17378</v>
      </c>
      <c r="F986" s="67">
        <v>0</v>
      </c>
      <c r="G986" s="67">
        <v>0</v>
      </c>
      <c r="H986" s="67">
        <v>0</v>
      </c>
    </row>
    <row r="987" spans="1:13" ht="42" customHeight="1" x14ac:dyDescent="0.25">
      <c r="B987" s="4" t="s">
        <v>171</v>
      </c>
      <c r="C987" s="17" t="s">
        <v>165</v>
      </c>
      <c r="D987" s="67">
        <v>50000</v>
      </c>
      <c r="E987" s="67">
        <v>110992</v>
      </c>
      <c r="F987" s="67">
        <v>0</v>
      </c>
      <c r="G987" s="67">
        <v>0</v>
      </c>
      <c r="H987" s="67">
        <v>0</v>
      </c>
    </row>
    <row r="988" spans="1:13" ht="39" x14ac:dyDescent="0.25">
      <c r="B988" s="4" t="s">
        <v>172</v>
      </c>
      <c r="C988" s="17" t="s">
        <v>165</v>
      </c>
      <c r="D988" s="67">
        <v>50000</v>
      </c>
      <c r="E988" s="67">
        <v>87073</v>
      </c>
      <c r="F988" s="67">
        <v>0</v>
      </c>
      <c r="G988" s="67">
        <v>0</v>
      </c>
      <c r="H988" s="67">
        <v>0</v>
      </c>
    </row>
    <row r="989" spans="1:13" ht="28.5" customHeight="1" x14ac:dyDescent="0.25">
      <c r="B989" s="4" t="s">
        <v>173</v>
      </c>
      <c r="C989" s="17" t="s">
        <v>165</v>
      </c>
      <c r="D989" s="67">
        <v>0</v>
      </c>
      <c r="E989" s="67">
        <v>0</v>
      </c>
      <c r="F989" s="67">
        <v>100000</v>
      </c>
      <c r="G989" s="67">
        <v>100000</v>
      </c>
      <c r="H989" s="67">
        <v>0</v>
      </c>
    </row>
    <row r="990" spans="1:13" ht="40.5" customHeight="1" x14ac:dyDescent="0.25">
      <c r="B990" s="4" t="s">
        <v>174</v>
      </c>
      <c r="C990" s="17" t="s">
        <v>165</v>
      </c>
      <c r="D990" s="67">
        <v>0</v>
      </c>
      <c r="E990" s="67">
        <v>0</v>
      </c>
      <c r="F990" s="67">
        <v>100000</v>
      </c>
      <c r="G990" s="67">
        <v>209877</v>
      </c>
      <c r="H990" s="67">
        <v>0</v>
      </c>
    </row>
    <row r="991" spans="1:13" ht="43.5" customHeight="1" x14ac:dyDescent="0.25">
      <c r="B991" s="4" t="s">
        <v>465</v>
      </c>
      <c r="C991" s="17" t="s">
        <v>165</v>
      </c>
      <c r="D991" s="67">
        <v>20000</v>
      </c>
      <c r="E991" s="67">
        <v>0</v>
      </c>
      <c r="F991" s="67">
        <v>0</v>
      </c>
      <c r="G991" s="67">
        <v>0</v>
      </c>
      <c r="H991" s="67">
        <v>0</v>
      </c>
    </row>
    <row r="992" spans="1:13" ht="43.5" customHeight="1" x14ac:dyDescent="0.25">
      <c r="B992" s="4" t="s">
        <v>175</v>
      </c>
      <c r="C992" s="17" t="s">
        <v>165</v>
      </c>
      <c r="D992" s="67">
        <v>0</v>
      </c>
      <c r="E992" s="67">
        <v>0</v>
      </c>
      <c r="F992" s="67">
        <v>0</v>
      </c>
      <c r="G992" s="67">
        <v>0</v>
      </c>
      <c r="H992" s="67">
        <v>0</v>
      </c>
    </row>
    <row r="993" spans="2:8" ht="42.75" customHeight="1" x14ac:dyDescent="0.25">
      <c r="B993" s="4" t="s">
        <v>176</v>
      </c>
      <c r="C993" s="17" t="s">
        <v>165</v>
      </c>
      <c r="D993" s="67">
        <v>0</v>
      </c>
      <c r="E993" s="67">
        <v>0</v>
      </c>
      <c r="F993" s="67">
        <v>0</v>
      </c>
      <c r="G993" s="67">
        <v>0</v>
      </c>
      <c r="H993" s="67">
        <v>0</v>
      </c>
    </row>
    <row r="994" spans="2:8" ht="30.75" customHeight="1" x14ac:dyDescent="0.25">
      <c r="B994" s="4" t="s">
        <v>178</v>
      </c>
      <c r="C994" s="17" t="s">
        <v>165</v>
      </c>
      <c r="D994" s="67">
        <v>249535</v>
      </c>
      <c r="E994" s="67">
        <v>0</v>
      </c>
      <c r="F994" s="67">
        <v>0</v>
      </c>
      <c r="G994" s="67">
        <v>0</v>
      </c>
      <c r="H994" s="67">
        <v>0</v>
      </c>
    </row>
    <row r="995" spans="2:8" ht="42.6" customHeight="1" x14ac:dyDescent="0.25">
      <c r="B995" s="4" t="s">
        <v>179</v>
      </c>
      <c r="C995" s="17" t="s">
        <v>165</v>
      </c>
      <c r="D995" s="67">
        <v>148012</v>
      </c>
      <c r="E995" s="67">
        <v>0</v>
      </c>
      <c r="F995" s="67">
        <v>0</v>
      </c>
      <c r="G995" s="67">
        <v>0</v>
      </c>
      <c r="H995" s="67">
        <v>0</v>
      </c>
    </row>
    <row r="996" spans="2:8" ht="41.25" customHeight="1" x14ac:dyDescent="0.25">
      <c r="B996" s="4" t="s">
        <v>181</v>
      </c>
      <c r="C996" s="17" t="s">
        <v>165</v>
      </c>
      <c r="D996" s="67">
        <v>0</v>
      </c>
      <c r="E996" s="67">
        <v>0</v>
      </c>
      <c r="F996" s="67">
        <v>0</v>
      </c>
      <c r="G996" s="67">
        <v>250000</v>
      </c>
      <c r="H996" s="67">
        <v>0</v>
      </c>
    </row>
    <row r="997" spans="2:8" ht="41.25" customHeight="1" x14ac:dyDescent="0.25">
      <c r="B997" s="4" t="s">
        <v>182</v>
      </c>
      <c r="C997" s="17" t="s">
        <v>165</v>
      </c>
      <c r="D997" s="67">
        <v>0</v>
      </c>
      <c r="E997" s="67">
        <v>0</v>
      </c>
      <c r="F997" s="67">
        <v>0</v>
      </c>
      <c r="G997" s="67">
        <v>300000</v>
      </c>
      <c r="H997" s="67">
        <v>0</v>
      </c>
    </row>
    <row r="998" spans="2:8" ht="38.25" customHeight="1" x14ac:dyDescent="0.25">
      <c r="B998" s="4" t="s">
        <v>674</v>
      </c>
      <c r="C998" s="17" t="s">
        <v>165</v>
      </c>
      <c r="D998" s="67">
        <v>0</v>
      </c>
      <c r="E998" s="67">
        <v>33243</v>
      </c>
      <c r="F998" s="67">
        <v>0</v>
      </c>
      <c r="G998" s="67">
        <v>0</v>
      </c>
      <c r="H998" s="67">
        <v>0</v>
      </c>
    </row>
    <row r="999" spans="2:8" ht="41.25" customHeight="1" x14ac:dyDescent="0.25">
      <c r="B999" s="4" t="s">
        <v>183</v>
      </c>
      <c r="C999" s="17" t="s">
        <v>165</v>
      </c>
      <c r="D999" s="67">
        <v>0</v>
      </c>
      <c r="E999" s="67">
        <v>0</v>
      </c>
      <c r="F999" s="67">
        <v>0</v>
      </c>
      <c r="G999" s="67">
        <v>0</v>
      </c>
      <c r="H999" s="67">
        <v>0</v>
      </c>
    </row>
    <row r="1000" spans="2:8" ht="31.5" customHeight="1" x14ac:dyDescent="0.25">
      <c r="B1000" s="4" t="s">
        <v>184</v>
      </c>
      <c r="C1000" s="17" t="s">
        <v>165</v>
      </c>
      <c r="D1000" s="67">
        <v>0</v>
      </c>
      <c r="E1000" s="67">
        <v>0</v>
      </c>
      <c r="F1000" s="67">
        <v>0</v>
      </c>
      <c r="G1000" s="67">
        <v>0</v>
      </c>
      <c r="H1000" s="67">
        <v>0</v>
      </c>
    </row>
    <row r="1001" spans="2:8" ht="41.25" customHeight="1" x14ac:dyDescent="0.25">
      <c r="B1001" s="4" t="s">
        <v>185</v>
      </c>
      <c r="C1001" s="17" t="s">
        <v>165</v>
      </c>
      <c r="D1001" s="67">
        <v>0</v>
      </c>
      <c r="E1001" s="67">
        <v>0</v>
      </c>
      <c r="F1001" s="67">
        <v>0</v>
      </c>
      <c r="G1001" s="67">
        <v>0</v>
      </c>
      <c r="H1001" s="67">
        <v>0</v>
      </c>
    </row>
    <row r="1002" spans="2:8" ht="42" customHeight="1" x14ac:dyDescent="0.25">
      <c r="B1002" s="4" t="s">
        <v>186</v>
      </c>
      <c r="C1002" s="17" t="s">
        <v>165</v>
      </c>
      <c r="D1002" s="67">
        <v>271724</v>
      </c>
      <c r="E1002" s="67">
        <v>0</v>
      </c>
      <c r="F1002" s="67">
        <v>0</v>
      </c>
      <c r="G1002" s="67">
        <v>0</v>
      </c>
      <c r="H1002" s="67">
        <v>0</v>
      </c>
    </row>
    <row r="1003" spans="2:8" ht="42.75" customHeight="1" x14ac:dyDescent="0.25">
      <c r="B1003" s="4" t="s">
        <v>187</v>
      </c>
      <c r="C1003" s="17" t="s">
        <v>165</v>
      </c>
      <c r="D1003" s="67">
        <v>0</v>
      </c>
      <c r="E1003" s="67">
        <v>0</v>
      </c>
      <c r="F1003" s="67">
        <v>100000</v>
      </c>
      <c r="G1003" s="67">
        <v>150000</v>
      </c>
      <c r="H1003" s="67">
        <v>0</v>
      </c>
    </row>
    <row r="1004" spans="2:8" ht="29.25" customHeight="1" x14ac:dyDescent="0.25">
      <c r="B1004" s="5" t="s">
        <v>191</v>
      </c>
      <c r="C1004" s="17" t="s">
        <v>165</v>
      </c>
      <c r="D1004" s="67">
        <v>0</v>
      </c>
      <c r="E1004" s="67">
        <v>0</v>
      </c>
      <c r="F1004" s="67">
        <v>0</v>
      </c>
      <c r="G1004" s="67">
        <v>0</v>
      </c>
      <c r="H1004" s="67">
        <v>0</v>
      </c>
    </row>
    <row r="1005" spans="2:8" ht="30.75" customHeight="1" x14ac:dyDescent="0.25">
      <c r="B1005" s="5" t="s">
        <v>190</v>
      </c>
      <c r="C1005" s="17" t="s">
        <v>165</v>
      </c>
      <c r="D1005" s="67">
        <v>0</v>
      </c>
      <c r="E1005" s="67">
        <v>0</v>
      </c>
      <c r="F1005" s="67">
        <v>0</v>
      </c>
      <c r="G1005" s="67">
        <v>0</v>
      </c>
      <c r="H1005" s="67">
        <v>0</v>
      </c>
    </row>
    <row r="1006" spans="2:8" ht="28.5" customHeight="1" x14ac:dyDescent="0.25">
      <c r="B1006" s="4" t="s">
        <v>193</v>
      </c>
      <c r="C1006" s="17" t="s">
        <v>165</v>
      </c>
      <c r="D1006" s="67">
        <v>0</v>
      </c>
      <c r="E1006" s="67">
        <v>0</v>
      </c>
      <c r="F1006" s="67">
        <v>0</v>
      </c>
      <c r="G1006" s="67">
        <v>0</v>
      </c>
      <c r="H1006" s="67">
        <v>0</v>
      </c>
    </row>
    <row r="1007" spans="2:8" ht="28.5" customHeight="1" x14ac:dyDescent="0.25">
      <c r="B1007" s="4" t="s">
        <v>282</v>
      </c>
      <c r="C1007" s="17" t="s">
        <v>165</v>
      </c>
      <c r="D1007" s="67">
        <v>0</v>
      </c>
      <c r="E1007" s="67">
        <v>0</v>
      </c>
      <c r="F1007" s="67">
        <v>0</v>
      </c>
      <c r="G1007" s="67">
        <v>0</v>
      </c>
      <c r="H1007" s="67">
        <v>0</v>
      </c>
    </row>
    <row r="1008" spans="2:8" ht="40.5" customHeight="1" x14ac:dyDescent="0.25">
      <c r="B1008" s="5" t="s">
        <v>192</v>
      </c>
      <c r="C1008" s="17" t="s">
        <v>165</v>
      </c>
      <c r="D1008" s="67">
        <v>23773</v>
      </c>
      <c r="E1008" s="67">
        <v>0</v>
      </c>
      <c r="F1008" s="67">
        <v>0</v>
      </c>
      <c r="G1008" s="67">
        <v>0</v>
      </c>
      <c r="H1008" s="67">
        <v>0</v>
      </c>
    </row>
    <row r="1009" spans="2:8" ht="39" x14ac:dyDescent="0.25">
      <c r="B1009" s="5" t="s">
        <v>188</v>
      </c>
      <c r="C1009" s="17" t="s">
        <v>165</v>
      </c>
      <c r="D1009" s="67">
        <v>18132</v>
      </c>
      <c r="E1009" s="67">
        <v>0</v>
      </c>
      <c r="F1009" s="67">
        <v>0</v>
      </c>
      <c r="G1009" s="67">
        <v>0</v>
      </c>
      <c r="H1009" s="67">
        <v>0</v>
      </c>
    </row>
    <row r="1010" spans="2:8" ht="39" x14ac:dyDescent="0.25">
      <c r="B1010" s="4" t="s">
        <v>195</v>
      </c>
      <c r="C1010" s="17" t="s">
        <v>165</v>
      </c>
      <c r="D1010" s="67">
        <v>120000</v>
      </c>
      <c r="E1010" s="67">
        <v>144045</v>
      </c>
      <c r="F1010" s="67">
        <v>0</v>
      </c>
      <c r="G1010" s="67">
        <v>0</v>
      </c>
      <c r="H1010" s="67">
        <v>0</v>
      </c>
    </row>
    <row r="1011" spans="2:8" ht="39" x14ac:dyDescent="0.25">
      <c r="B1011" s="4" t="s">
        <v>196</v>
      </c>
      <c r="C1011" s="17" t="s">
        <v>165</v>
      </c>
      <c r="D1011" s="67">
        <v>100000</v>
      </c>
      <c r="E1011" s="67">
        <v>173643</v>
      </c>
      <c r="F1011" s="67">
        <v>0</v>
      </c>
      <c r="G1011" s="67">
        <v>0</v>
      </c>
      <c r="H1011" s="67">
        <v>0</v>
      </c>
    </row>
    <row r="1012" spans="2:8" ht="39" x14ac:dyDescent="0.25">
      <c r="B1012" s="4" t="s">
        <v>197</v>
      </c>
      <c r="C1012" s="17" t="s">
        <v>165</v>
      </c>
      <c r="D1012" s="67">
        <v>0</v>
      </c>
      <c r="E1012" s="67">
        <v>21012</v>
      </c>
      <c r="F1012" s="67">
        <v>0</v>
      </c>
      <c r="G1012" s="67">
        <v>0</v>
      </c>
      <c r="H1012" s="67">
        <v>0</v>
      </c>
    </row>
    <row r="1013" spans="2:8" ht="39" x14ac:dyDescent="0.25">
      <c r="B1013" s="4" t="s">
        <v>198</v>
      </c>
      <c r="C1013" s="17" t="s">
        <v>165</v>
      </c>
      <c r="D1013" s="67">
        <v>100000</v>
      </c>
      <c r="E1013" s="67">
        <v>100744</v>
      </c>
      <c r="F1013" s="67">
        <v>0</v>
      </c>
      <c r="G1013" s="67">
        <v>0</v>
      </c>
      <c r="H1013" s="67">
        <v>0</v>
      </c>
    </row>
    <row r="1014" spans="2:8" ht="29.25" customHeight="1" x14ac:dyDescent="0.25">
      <c r="B1014" s="4" t="s">
        <v>675</v>
      </c>
      <c r="C1014" s="17" t="s">
        <v>165</v>
      </c>
      <c r="D1014" s="67">
        <v>0</v>
      </c>
      <c r="E1014" s="67">
        <v>44876</v>
      </c>
      <c r="F1014" s="67">
        <v>0</v>
      </c>
      <c r="G1014" s="67">
        <v>0</v>
      </c>
      <c r="H1014" s="67">
        <v>0</v>
      </c>
    </row>
    <row r="1015" spans="2:8" ht="40.5" customHeight="1" x14ac:dyDescent="0.25">
      <c r="B1015" s="5" t="s">
        <v>676</v>
      </c>
      <c r="C1015" s="17" t="s">
        <v>165</v>
      </c>
      <c r="D1015" s="67">
        <v>0</v>
      </c>
      <c r="E1015" s="67">
        <v>131938</v>
      </c>
      <c r="F1015" s="67">
        <v>0</v>
      </c>
      <c r="G1015" s="67">
        <v>0</v>
      </c>
      <c r="H1015" s="67">
        <v>0</v>
      </c>
    </row>
    <row r="1016" spans="2:8" ht="39" x14ac:dyDescent="0.25">
      <c r="B1016" s="4" t="s">
        <v>199</v>
      </c>
      <c r="C1016" s="17" t="s">
        <v>165</v>
      </c>
      <c r="D1016" s="67">
        <v>0</v>
      </c>
      <c r="E1016" s="67">
        <v>0</v>
      </c>
      <c r="F1016" s="67">
        <v>0</v>
      </c>
      <c r="G1016" s="67">
        <v>0</v>
      </c>
      <c r="H1016" s="67">
        <v>0</v>
      </c>
    </row>
    <row r="1017" spans="2:8" ht="39" x14ac:dyDescent="0.25">
      <c r="B1017" s="4" t="s">
        <v>200</v>
      </c>
      <c r="C1017" s="17" t="s">
        <v>165</v>
      </c>
      <c r="D1017" s="67">
        <v>0</v>
      </c>
      <c r="E1017" s="67">
        <v>0</v>
      </c>
      <c r="F1017" s="67">
        <v>0</v>
      </c>
      <c r="G1017" s="67">
        <v>0</v>
      </c>
      <c r="H1017" s="67">
        <v>0</v>
      </c>
    </row>
    <row r="1018" spans="2:8" ht="39" x14ac:dyDescent="0.25">
      <c r="B1018" s="4" t="s">
        <v>201</v>
      </c>
      <c r="C1018" s="17" t="s">
        <v>165</v>
      </c>
      <c r="D1018" s="67">
        <v>0</v>
      </c>
      <c r="E1018" s="67">
        <v>0</v>
      </c>
      <c r="F1018" s="67">
        <v>0</v>
      </c>
      <c r="G1018" s="67">
        <v>0</v>
      </c>
      <c r="H1018" s="67">
        <v>0</v>
      </c>
    </row>
    <row r="1019" spans="2:8" ht="39" x14ac:dyDescent="0.25">
      <c r="B1019" s="4" t="s">
        <v>202</v>
      </c>
      <c r="C1019" s="17" t="s">
        <v>165</v>
      </c>
      <c r="D1019" s="67">
        <v>0</v>
      </c>
      <c r="E1019" s="67">
        <v>0</v>
      </c>
      <c r="F1019" s="67">
        <v>0</v>
      </c>
      <c r="G1019" s="67">
        <v>0</v>
      </c>
      <c r="H1019" s="67">
        <v>0</v>
      </c>
    </row>
    <row r="1020" spans="2:8" ht="42.75" customHeight="1" x14ac:dyDescent="0.25">
      <c r="B1020" s="4" t="s">
        <v>203</v>
      </c>
      <c r="C1020" s="17" t="s">
        <v>165</v>
      </c>
      <c r="D1020" s="67">
        <v>122935</v>
      </c>
      <c r="E1020" s="67">
        <v>0</v>
      </c>
      <c r="F1020" s="67">
        <v>0</v>
      </c>
      <c r="G1020" s="67">
        <v>0</v>
      </c>
      <c r="H1020" s="67">
        <v>0</v>
      </c>
    </row>
    <row r="1021" spans="2:8" ht="40.5" customHeight="1" x14ac:dyDescent="0.25">
      <c r="B1021" s="4" t="s">
        <v>204</v>
      </c>
      <c r="C1021" s="17" t="s">
        <v>165</v>
      </c>
      <c r="D1021" s="67">
        <v>69460</v>
      </c>
      <c r="E1021" s="67">
        <v>0</v>
      </c>
      <c r="F1021" s="67">
        <v>0</v>
      </c>
      <c r="G1021" s="67">
        <v>0</v>
      </c>
      <c r="H1021" s="67">
        <v>0</v>
      </c>
    </row>
    <row r="1022" spans="2:8" ht="40.5" customHeight="1" x14ac:dyDescent="0.25">
      <c r="B1022" s="4" t="s">
        <v>205</v>
      </c>
      <c r="C1022" s="17" t="s">
        <v>165</v>
      </c>
      <c r="D1022" s="67">
        <v>150000</v>
      </c>
      <c r="E1022" s="67">
        <v>126320</v>
      </c>
      <c r="F1022" s="67">
        <v>0</v>
      </c>
      <c r="G1022" s="67">
        <v>0</v>
      </c>
      <c r="H1022" s="67">
        <v>0</v>
      </c>
    </row>
    <row r="1023" spans="2:8" ht="40.5" customHeight="1" x14ac:dyDescent="0.25">
      <c r="B1023" s="4" t="s">
        <v>206</v>
      </c>
      <c r="C1023" s="17" t="s">
        <v>165</v>
      </c>
      <c r="D1023" s="67">
        <v>100000</v>
      </c>
      <c r="E1023" s="67">
        <v>97372</v>
      </c>
      <c r="F1023" s="67">
        <v>0</v>
      </c>
      <c r="G1023" s="67">
        <v>0</v>
      </c>
      <c r="H1023" s="67">
        <v>0</v>
      </c>
    </row>
    <row r="1024" spans="2:8" ht="42" customHeight="1" x14ac:dyDescent="0.25">
      <c r="B1024" s="4" t="s">
        <v>677</v>
      </c>
      <c r="C1024" s="17" t="s">
        <v>165</v>
      </c>
      <c r="D1024" s="67">
        <v>0</v>
      </c>
      <c r="E1024" s="67">
        <v>0</v>
      </c>
      <c r="F1024" s="67">
        <v>100000</v>
      </c>
      <c r="G1024" s="67">
        <v>139619</v>
      </c>
      <c r="H1024" s="67">
        <v>0</v>
      </c>
    </row>
    <row r="1025" spans="2:8" ht="40.5" customHeight="1" x14ac:dyDescent="0.25">
      <c r="B1025" s="4" t="s">
        <v>207</v>
      </c>
      <c r="C1025" s="17" t="s">
        <v>165</v>
      </c>
      <c r="D1025" s="67">
        <v>0</v>
      </c>
      <c r="E1025" s="67">
        <v>0</v>
      </c>
      <c r="F1025" s="67">
        <v>0</v>
      </c>
      <c r="G1025" s="67">
        <v>0</v>
      </c>
      <c r="H1025" s="67">
        <v>0</v>
      </c>
    </row>
    <row r="1026" spans="2:8" ht="41.25" customHeight="1" x14ac:dyDescent="0.25">
      <c r="B1026" s="4" t="s">
        <v>208</v>
      </c>
      <c r="C1026" s="17" t="s">
        <v>165</v>
      </c>
      <c r="D1026" s="67">
        <v>0</v>
      </c>
      <c r="E1026" s="67">
        <v>0</v>
      </c>
      <c r="F1026" s="67">
        <v>0</v>
      </c>
      <c r="G1026" s="67">
        <v>0</v>
      </c>
      <c r="H1026" s="67">
        <v>0</v>
      </c>
    </row>
    <row r="1027" spans="2:8" ht="39" x14ac:dyDescent="0.25">
      <c r="B1027" s="4" t="s">
        <v>209</v>
      </c>
      <c r="C1027" s="17" t="s">
        <v>165</v>
      </c>
      <c r="D1027" s="67">
        <v>0</v>
      </c>
      <c r="E1027" s="67">
        <v>0</v>
      </c>
      <c r="F1027" s="67">
        <v>0</v>
      </c>
      <c r="G1027" s="67">
        <v>0</v>
      </c>
      <c r="H1027" s="67">
        <v>0</v>
      </c>
    </row>
    <row r="1028" spans="2:8" ht="40.5" customHeight="1" x14ac:dyDescent="0.25">
      <c r="B1028" s="4" t="s">
        <v>210</v>
      </c>
      <c r="C1028" s="17" t="s">
        <v>165</v>
      </c>
      <c r="D1028" s="67">
        <v>0</v>
      </c>
      <c r="E1028" s="67">
        <v>0</v>
      </c>
      <c r="F1028" s="67">
        <v>0</v>
      </c>
      <c r="G1028" s="67">
        <v>0</v>
      </c>
      <c r="H1028" s="67">
        <v>0</v>
      </c>
    </row>
    <row r="1029" spans="2:8" ht="39" x14ac:dyDescent="0.25">
      <c r="B1029" s="4" t="s">
        <v>214</v>
      </c>
      <c r="C1029" s="17" t="s">
        <v>165</v>
      </c>
      <c r="D1029" s="67">
        <v>67335</v>
      </c>
      <c r="E1029" s="67">
        <v>0</v>
      </c>
      <c r="F1029" s="67">
        <v>0</v>
      </c>
      <c r="G1029" s="67">
        <v>0</v>
      </c>
      <c r="H1029" s="67">
        <v>0</v>
      </c>
    </row>
    <row r="1030" spans="2:8" ht="42" customHeight="1" x14ac:dyDescent="0.25">
      <c r="B1030" s="4" t="s">
        <v>215</v>
      </c>
      <c r="C1030" s="17" t="s">
        <v>165</v>
      </c>
      <c r="D1030" s="67">
        <v>99834</v>
      </c>
      <c r="E1030" s="67">
        <v>0</v>
      </c>
      <c r="F1030" s="67">
        <v>0</v>
      </c>
      <c r="G1030" s="67">
        <v>0</v>
      </c>
      <c r="H1030" s="67">
        <v>0</v>
      </c>
    </row>
    <row r="1031" spans="2:8" ht="39" x14ac:dyDescent="0.25">
      <c r="B1031" s="4" t="s">
        <v>216</v>
      </c>
      <c r="C1031" s="17" t="s">
        <v>165</v>
      </c>
      <c r="D1031" s="67">
        <v>173238</v>
      </c>
      <c r="E1031" s="67">
        <v>9117</v>
      </c>
      <c r="F1031" s="67">
        <v>0</v>
      </c>
      <c r="G1031" s="67">
        <v>0</v>
      </c>
      <c r="H1031" s="67">
        <v>0</v>
      </c>
    </row>
    <row r="1032" spans="2:8" ht="42.75" customHeight="1" x14ac:dyDescent="0.25">
      <c r="B1032" s="4" t="s">
        <v>212</v>
      </c>
      <c r="C1032" s="17" t="s">
        <v>165</v>
      </c>
      <c r="D1032" s="67">
        <v>0</v>
      </c>
      <c r="E1032" s="67">
        <v>55222</v>
      </c>
      <c r="F1032" s="67">
        <v>0</v>
      </c>
      <c r="G1032" s="67">
        <v>0</v>
      </c>
      <c r="H1032" s="67">
        <v>0</v>
      </c>
    </row>
    <row r="1033" spans="2:8" ht="42.75" customHeight="1" x14ac:dyDescent="0.25">
      <c r="B1033" s="4" t="s">
        <v>213</v>
      </c>
      <c r="C1033" s="17" t="s">
        <v>165</v>
      </c>
      <c r="D1033" s="67">
        <v>0</v>
      </c>
      <c r="E1033" s="67">
        <v>80874</v>
      </c>
      <c r="F1033" s="67">
        <v>0</v>
      </c>
      <c r="G1033" s="67">
        <v>0</v>
      </c>
      <c r="H1033" s="67">
        <v>0</v>
      </c>
    </row>
    <row r="1034" spans="2:8" ht="39" x14ac:dyDescent="0.25">
      <c r="B1034" s="4" t="s">
        <v>217</v>
      </c>
      <c r="C1034" s="17" t="s">
        <v>165</v>
      </c>
      <c r="D1034" s="67">
        <v>50000</v>
      </c>
      <c r="E1034" s="67">
        <v>0</v>
      </c>
      <c r="F1034" s="67">
        <v>0</v>
      </c>
      <c r="G1034" s="67">
        <v>0</v>
      </c>
      <c r="H1034" s="67">
        <v>0</v>
      </c>
    </row>
    <row r="1035" spans="2:8" ht="41.25" customHeight="1" x14ac:dyDescent="0.25">
      <c r="B1035" s="4" t="s">
        <v>218</v>
      </c>
      <c r="C1035" s="17" t="s">
        <v>165</v>
      </c>
      <c r="D1035" s="67">
        <v>0</v>
      </c>
      <c r="E1035" s="67">
        <v>0</v>
      </c>
      <c r="F1035" s="67">
        <v>0</v>
      </c>
      <c r="G1035" s="67">
        <v>0</v>
      </c>
      <c r="H1035" s="67">
        <v>0</v>
      </c>
    </row>
    <row r="1036" spans="2:8" ht="41.25" customHeight="1" x14ac:dyDescent="0.25">
      <c r="B1036" s="4" t="s">
        <v>219</v>
      </c>
      <c r="C1036" s="17" t="s">
        <v>165</v>
      </c>
      <c r="D1036" s="67">
        <v>327928</v>
      </c>
      <c r="E1036" s="67">
        <v>64751</v>
      </c>
      <c r="F1036" s="67">
        <v>0</v>
      </c>
      <c r="G1036" s="67">
        <v>0</v>
      </c>
      <c r="H1036" s="67">
        <v>0</v>
      </c>
    </row>
    <row r="1037" spans="2:8" ht="42.75" customHeight="1" x14ac:dyDescent="0.25">
      <c r="B1037" s="4" t="s">
        <v>220</v>
      </c>
      <c r="C1037" s="17" t="s">
        <v>165</v>
      </c>
      <c r="D1037" s="67">
        <v>0</v>
      </c>
      <c r="E1037" s="67">
        <v>66547</v>
      </c>
      <c r="F1037" s="67">
        <v>0</v>
      </c>
      <c r="G1037" s="67">
        <v>0</v>
      </c>
      <c r="H1037" s="67">
        <v>0</v>
      </c>
    </row>
    <row r="1038" spans="2:8" ht="44.25" customHeight="1" x14ac:dyDescent="0.25">
      <c r="B1038" s="7" t="s">
        <v>221</v>
      </c>
      <c r="C1038" s="17" t="s">
        <v>165</v>
      </c>
      <c r="D1038" s="67">
        <v>0</v>
      </c>
      <c r="E1038" s="67">
        <v>0</v>
      </c>
      <c r="F1038" s="67">
        <v>0</v>
      </c>
      <c r="G1038" s="67">
        <v>0</v>
      </c>
      <c r="H1038" s="67">
        <v>0</v>
      </c>
    </row>
    <row r="1039" spans="2:8" ht="52.9" customHeight="1" x14ac:dyDescent="0.25">
      <c r="B1039" s="5" t="s">
        <v>223</v>
      </c>
      <c r="C1039" s="17" t="s">
        <v>165</v>
      </c>
      <c r="D1039" s="67">
        <v>24571</v>
      </c>
      <c r="E1039" s="67">
        <v>0</v>
      </c>
      <c r="F1039" s="67">
        <v>0</v>
      </c>
      <c r="G1039" s="67">
        <v>0</v>
      </c>
      <c r="H1039" s="67">
        <v>0</v>
      </c>
    </row>
    <row r="1040" spans="2:8" ht="39" x14ac:dyDescent="0.25">
      <c r="B1040" s="4" t="s">
        <v>231</v>
      </c>
      <c r="C1040" s="17" t="s">
        <v>165</v>
      </c>
      <c r="D1040" s="67">
        <v>200000</v>
      </c>
      <c r="E1040" s="67">
        <v>11936</v>
      </c>
      <c r="F1040" s="67">
        <v>0</v>
      </c>
      <c r="G1040" s="67">
        <v>0</v>
      </c>
      <c r="H1040" s="67">
        <v>0</v>
      </c>
    </row>
    <row r="1041" spans="2:8" ht="41.25" customHeight="1" x14ac:dyDescent="0.25">
      <c r="B1041" s="4" t="s">
        <v>232</v>
      </c>
      <c r="C1041" s="17" t="s">
        <v>165</v>
      </c>
      <c r="D1041" s="67">
        <v>200000</v>
      </c>
      <c r="E1041" s="67">
        <v>54943</v>
      </c>
      <c r="F1041" s="67">
        <v>0</v>
      </c>
      <c r="G1041" s="67">
        <v>0</v>
      </c>
      <c r="H1041" s="67">
        <v>0</v>
      </c>
    </row>
    <row r="1042" spans="2:8" ht="39" x14ac:dyDescent="0.25">
      <c r="B1042" s="4" t="s">
        <v>233</v>
      </c>
      <c r="C1042" s="17" t="s">
        <v>165</v>
      </c>
      <c r="D1042" s="67">
        <v>100000</v>
      </c>
      <c r="E1042" s="67">
        <v>82896</v>
      </c>
      <c r="F1042" s="67">
        <v>0</v>
      </c>
      <c r="G1042" s="67">
        <v>0</v>
      </c>
      <c r="H1042" s="67">
        <v>0</v>
      </c>
    </row>
    <row r="1043" spans="2:8" ht="43.5" customHeight="1" x14ac:dyDescent="0.25">
      <c r="B1043" s="4" t="s">
        <v>234</v>
      </c>
      <c r="C1043" s="17" t="s">
        <v>165</v>
      </c>
      <c r="D1043" s="67">
        <v>112414</v>
      </c>
      <c r="E1043" s="67">
        <v>0</v>
      </c>
      <c r="F1043" s="67">
        <v>0</v>
      </c>
      <c r="G1043" s="67">
        <v>0</v>
      </c>
      <c r="H1043" s="67">
        <v>0</v>
      </c>
    </row>
    <row r="1044" spans="2:8" ht="40.5" customHeight="1" x14ac:dyDescent="0.25">
      <c r="B1044" s="4" t="s">
        <v>235</v>
      </c>
      <c r="C1044" s="17" t="s">
        <v>165</v>
      </c>
      <c r="D1044" s="67">
        <v>64910</v>
      </c>
      <c r="E1044" s="67">
        <v>0</v>
      </c>
      <c r="F1044" s="67">
        <v>0</v>
      </c>
      <c r="G1044" s="67">
        <v>0</v>
      </c>
      <c r="H1044" s="67">
        <v>0</v>
      </c>
    </row>
    <row r="1045" spans="2:8" ht="39" x14ac:dyDescent="0.25">
      <c r="B1045" s="4" t="s">
        <v>467</v>
      </c>
      <c r="C1045" s="17" t="s">
        <v>165</v>
      </c>
      <c r="D1045" s="67">
        <v>50000</v>
      </c>
      <c r="E1045" s="67">
        <v>169350</v>
      </c>
      <c r="F1045" s="67">
        <v>0</v>
      </c>
      <c r="G1045" s="67">
        <v>0</v>
      </c>
      <c r="H1045" s="67">
        <v>0</v>
      </c>
    </row>
    <row r="1046" spans="2:8" ht="42" customHeight="1" x14ac:dyDescent="0.25">
      <c r="B1046" s="4" t="s">
        <v>523</v>
      </c>
      <c r="C1046" s="17" t="s">
        <v>165</v>
      </c>
      <c r="D1046" s="67">
        <v>85811</v>
      </c>
      <c r="E1046" s="67">
        <v>0</v>
      </c>
      <c r="F1046" s="67">
        <v>0</v>
      </c>
      <c r="G1046" s="67">
        <v>0</v>
      </c>
      <c r="H1046" s="67">
        <v>0</v>
      </c>
    </row>
    <row r="1047" spans="2:8" ht="42" customHeight="1" x14ac:dyDescent="0.25">
      <c r="B1047" s="4" t="s">
        <v>678</v>
      </c>
      <c r="C1047" s="17" t="s">
        <v>165</v>
      </c>
      <c r="D1047" s="67">
        <v>0</v>
      </c>
      <c r="E1047" s="67">
        <v>14141</v>
      </c>
      <c r="F1047" s="67">
        <v>0</v>
      </c>
      <c r="G1047" s="67">
        <v>0</v>
      </c>
      <c r="H1047" s="67">
        <v>0</v>
      </c>
    </row>
    <row r="1048" spans="2:8" ht="51.75" x14ac:dyDescent="0.25">
      <c r="B1048" s="4" t="s">
        <v>236</v>
      </c>
      <c r="C1048" s="17" t="s">
        <v>165</v>
      </c>
      <c r="D1048" s="67">
        <v>0</v>
      </c>
      <c r="E1048" s="67">
        <v>0</v>
      </c>
      <c r="F1048" s="67">
        <v>0</v>
      </c>
      <c r="G1048" s="67">
        <v>0</v>
      </c>
      <c r="H1048" s="67">
        <v>0</v>
      </c>
    </row>
    <row r="1049" spans="2:8" ht="39" x14ac:dyDescent="0.25">
      <c r="B1049" s="4" t="s">
        <v>224</v>
      </c>
      <c r="C1049" s="17" t="s">
        <v>165</v>
      </c>
      <c r="D1049" s="67">
        <v>50000</v>
      </c>
      <c r="E1049" s="67">
        <v>50000</v>
      </c>
      <c r="F1049" s="67">
        <v>0</v>
      </c>
      <c r="G1049" s="67">
        <v>0</v>
      </c>
      <c r="H1049" s="67">
        <v>0</v>
      </c>
    </row>
    <row r="1050" spans="2:8" ht="39" x14ac:dyDescent="0.25">
      <c r="B1050" s="4" t="s">
        <v>237</v>
      </c>
      <c r="C1050" s="17" t="s">
        <v>165</v>
      </c>
      <c r="D1050" s="67">
        <v>131941</v>
      </c>
      <c r="E1050" s="67">
        <v>0</v>
      </c>
      <c r="F1050" s="67">
        <v>0</v>
      </c>
      <c r="G1050" s="67">
        <v>0</v>
      </c>
      <c r="H1050" s="67">
        <v>0</v>
      </c>
    </row>
    <row r="1051" spans="2:8" ht="39" x14ac:dyDescent="0.25">
      <c r="B1051" s="4" t="s">
        <v>238</v>
      </c>
      <c r="C1051" s="17" t="s">
        <v>165</v>
      </c>
      <c r="D1051" s="67">
        <v>0</v>
      </c>
      <c r="E1051" s="67">
        <v>0</v>
      </c>
      <c r="F1051" s="67">
        <v>0</v>
      </c>
      <c r="G1051" s="67">
        <v>500000</v>
      </c>
      <c r="H1051" s="67">
        <v>0</v>
      </c>
    </row>
    <row r="1052" spans="2:8" ht="54" customHeight="1" x14ac:dyDescent="0.25">
      <c r="B1052" s="4" t="s">
        <v>239</v>
      </c>
      <c r="C1052" s="17" t="s">
        <v>165</v>
      </c>
      <c r="D1052" s="67">
        <v>0</v>
      </c>
      <c r="E1052" s="67">
        <v>0</v>
      </c>
      <c r="F1052" s="67">
        <v>100000</v>
      </c>
      <c r="G1052" s="67">
        <v>293020</v>
      </c>
      <c r="H1052" s="67">
        <v>0</v>
      </c>
    </row>
    <row r="1053" spans="2:8" ht="40.5" customHeight="1" x14ac:dyDescent="0.25">
      <c r="B1053" s="4" t="s">
        <v>241</v>
      </c>
      <c r="C1053" s="17" t="s">
        <v>165</v>
      </c>
      <c r="D1053" s="67">
        <v>0</v>
      </c>
      <c r="E1053" s="67">
        <v>50000</v>
      </c>
      <c r="F1053" s="67">
        <v>100000</v>
      </c>
      <c r="G1053" s="67">
        <v>74064</v>
      </c>
      <c r="H1053" s="67">
        <v>0</v>
      </c>
    </row>
    <row r="1054" spans="2:8" ht="40.5" customHeight="1" x14ac:dyDescent="0.25">
      <c r="B1054" s="4" t="s">
        <v>736</v>
      </c>
      <c r="C1054" s="17" t="s">
        <v>165</v>
      </c>
      <c r="D1054" s="67">
        <v>0</v>
      </c>
      <c r="E1054" s="67">
        <v>20000</v>
      </c>
      <c r="F1054" s="67">
        <v>0</v>
      </c>
      <c r="G1054" s="67">
        <v>0</v>
      </c>
      <c r="H1054" s="67">
        <v>0</v>
      </c>
    </row>
    <row r="1055" spans="2:8" ht="39.6" customHeight="1" x14ac:dyDescent="0.25">
      <c r="B1055" s="4" t="s">
        <v>242</v>
      </c>
      <c r="C1055" s="17" t="s">
        <v>165</v>
      </c>
      <c r="D1055" s="67">
        <v>0</v>
      </c>
      <c r="E1055" s="67">
        <v>0</v>
      </c>
      <c r="F1055" s="67">
        <v>0</v>
      </c>
      <c r="G1055" s="67">
        <v>0</v>
      </c>
      <c r="H1055" s="67">
        <v>0</v>
      </c>
    </row>
    <row r="1056" spans="2:8" ht="42.6" customHeight="1" x14ac:dyDescent="0.25">
      <c r="B1056" s="4" t="s">
        <v>244</v>
      </c>
      <c r="C1056" s="17" t="s">
        <v>165</v>
      </c>
      <c r="D1056" s="67">
        <v>0</v>
      </c>
      <c r="E1056" s="67">
        <v>0</v>
      </c>
      <c r="F1056" s="67">
        <v>0</v>
      </c>
      <c r="G1056" s="67">
        <v>0</v>
      </c>
      <c r="H1056" s="67">
        <v>0</v>
      </c>
    </row>
    <row r="1057" spans="2:8" ht="30.6" customHeight="1" x14ac:dyDescent="0.25">
      <c r="B1057" s="4" t="s">
        <v>245</v>
      </c>
      <c r="C1057" s="17" t="s">
        <v>165</v>
      </c>
      <c r="D1057" s="67">
        <v>0</v>
      </c>
      <c r="E1057" s="67">
        <v>0</v>
      </c>
      <c r="F1057" s="67">
        <v>0</v>
      </c>
      <c r="G1057" s="67">
        <v>0</v>
      </c>
      <c r="H1057" s="67">
        <v>0</v>
      </c>
    </row>
    <row r="1058" spans="2:8" ht="41.45" customHeight="1" x14ac:dyDescent="0.25">
      <c r="B1058" s="4" t="s">
        <v>248</v>
      </c>
      <c r="C1058" s="17" t="s">
        <v>165</v>
      </c>
      <c r="D1058" s="67">
        <v>54316</v>
      </c>
      <c r="E1058" s="67">
        <v>0</v>
      </c>
      <c r="F1058" s="67">
        <v>0</v>
      </c>
      <c r="G1058" s="67">
        <v>0</v>
      </c>
      <c r="H1058" s="67">
        <v>0</v>
      </c>
    </row>
    <row r="1059" spans="2:8" ht="42" customHeight="1" x14ac:dyDescent="0.25">
      <c r="B1059" s="4" t="s">
        <v>243</v>
      </c>
      <c r="C1059" s="17" t="s">
        <v>165</v>
      </c>
      <c r="D1059" s="67">
        <v>139304</v>
      </c>
      <c r="E1059" s="67">
        <v>25000</v>
      </c>
      <c r="F1059" s="67">
        <v>0</v>
      </c>
      <c r="G1059" s="67">
        <v>0</v>
      </c>
      <c r="H1059" s="67">
        <v>0</v>
      </c>
    </row>
    <row r="1060" spans="2:8" ht="42.75" customHeight="1" x14ac:dyDescent="0.25">
      <c r="B1060" s="4" t="s">
        <v>247</v>
      </c>
      <c r="C1060" s="17" t="s">
        <v>165</v>
      </c>
      <c r="D1060" s="67">
        <v>0</v>
      </c>
      <c r="E1060" s="67">
        <v>0</v>
      </c>
      <c r="F1060" s="67">
        <v>100000</v>
      </c>
      <c r="G1060" s="67">
        <v>262083</v>
      </c>
      <c r="H1060" s="67">
        <v>0</v>
      </c>
    </row>
    <row r="1061" spans="2:8" ht="42" customHeight="1" x14ac:dyDescent="0.25">
      <c r="B1061" s="5" t="s">
        <v>246</v>
      </c>
      <c r="C1061" s="17" t="s">
        <v>165</v>
      </c>
      <c r="D1061" s="67">
        <v>0</v>
      </c>
      <c r="E1061" s="67">
        <v>0</v>
      </c>
      <c r="F1061" s="67">
        <v>0</v>
      </c>
      <c r="G1061" s="67">
        <v>0</v>
      </c>
      <c r="H1061" s="67">
        <v>0</v>
      </c>
    </row>
    <row r="1062" spans="2:8" ht="28.5" customHeight="1" x14ac:dyDescent="0.25">
      <c r="B1062" s="4" t="s">
        <v>249</v>
      </c>
      <c r="C1062" s="17" t="s">
        <v>165</v>
      </c>
      <c r="D1062" s="67">
        <v>44224</v>
      </c>
      <c r="E1062" s="67">
        <v>0</v>
      </c>
      <c r="F1062" s="67">
        <v>0</v>
      </c>
      <c r="G1062" s="67">
        <v>0</v>
      </c>
      <c r="H1062" s="67">
        <v>0</v>
      </c>
    </row>
    <row r="1063" spans="2:8" ht="41.25" customHeight="1" x14ac:dyDescent="0.25">
      <c r="B1063" s="4" t="s">
        <v>250</v>
      </c>
      <c r="C1063" s="17" t="s">
        <v>165</v>
      </c>
      <c r="D1063" s="67">
        <v>78990</v>
      </c>
      <c r="E1063" s="67">
        <v>0</v>
      </c>
      <c r="F1063" s="67">
        <v>0</v>
      </c>
      <c r="G1063" s="67">
        <v>0</v>
      </c>
      <c r="H1063" s="67">
        <v>0</v>
      </c>
    </row>
    <row r="1064" spans="2:8" ht="39" x14ac:dyDescent="0.25">
      <c r="B1064" s="4" t="s">
        <v>251</v>
      </c>
      <c r="C1064" s="17" t="s">
        <v>165</v>
      </c>
      <c r="D1064" s="67">
        <v>167771</v>
      </c>
      <c r="E1064" s="67">
        <v>0</v>
      </c>
      <c r="F1064" s="67">
        <v>0</v>
      </c>
      <c r="G1064" s="67">
        <v>0</v>
      </c>
      <c r="H1064" s="67">
        <v>0</v>
      </c>
    </row>
    <row r="1065" spans="2:8" ht="51.75" x14ac:dyDescent="0.25">
      <c r="B1065" s="4" t="s">
        <v>484</v>
      </c>
      <c r="C1065" s="17" t="s">
        <v>165</v>
      </c>
      <c r="D1065" s="67">
        <v>65000</v>
      </c>
      <c r="E1065" s="67">
        <v>100000</v>
      </c>
      <c r="F1065" s="67">
        <v>103961</v>
      </c>
      <c r="G1065" s="67">
        <v>0</v>
      </c>
      <c r="H1065" s="67">
        <v>0</v>
      </c>
    </row>
    <row r="1066" spans="2:8" ht="42.75" customHeight="1" x14ac:dyDescent="0.25">
      <c r="B1066" s="5" t="s">
        <v>225</v>
      </c>
      <c r="C1066" s="17" t="s">
        <v>165</v>
      </c>
      <c r="D1066" s="67">
        <v>0</v>
      </c>
      <c r="E1066" s="67">
        <v>105726</v>
      </c>
      <c r="F1066" s="67">
        <v>0</v>
      </c>
      <c r="G1066" s="67">
        <v>0</v>
      </c>
      <c r="H1066" s="67">
        <v>0</v>
      </c>
    </row>
    <row r="1067" spans="2:8" ht="41.25" customHeight="1" x14ac:dyDescent="0.25">
      <c r="B1067" s="5" t="s">
        <v>226</v>
      </c>
      <c r="C1067" s="17" t="s">
        <v>165</v>
      </c>
      <c r="D1067" s="67">
        <v>0</v>
      </c>
      <c r="E1067" s="67">
        <v>21060</v>
      </c>
      <c r="F1067" s="67">
        <v>0</v>
      </c>
      <c r="G1067" s="67">
        <v>0</v>
      </c>
      <c r="H1067" s="67">
        <v>0</v>
      </c>
    </row>
    <row r="1068" spans="2:8" ht="40.5" customHeight="1" x14ac:dyDescent="0.25">
      <c r="B1068" s="5" t="s">
        <v>679</v>
      </c>
      <c r="C1068" s="17" t="s">
        <v>165</v>
      </c>
      <c r="D1068" s="67">
        <v>0</v>
      </c>
      <c r="E1068" s="67">
        <v>150000</v>
      </c>
      <c r="F1068" s="67">
        <v>100000</v>
      </c>
      <c r="G1068" s="67">
        <v>195469</v>
      </c>
      <c r="H1068" s="67">
        <v>0</v>
      </c>
    </row>
    <row r="1069" spans="2:8" ht="41.25" customHeight="1" x14ac:dyDescent="0.25">
      <c r="B1069" s="5" t="s">
        <v>680</v>
      </c>
      <c r="C1069" s="17" t="s">
        <v>165</v>
      </c>
      <c r="D1069" s="67">
        <v>0</v>
      </c>
      <c r="E1069" s="67">
        <v>0</v>
      </c>
      <c r="F1069" s="67">
        <v>0</v>
      </c>
      <c r="G1069" s="67">
        <v>250000</v>
      </c>
      <c r="H1069" s="67">
        <v>0</v>
      </c>
    </row>
    <row r="1070" spans="2:8" ht="42.75" customHeight="1" x14ac:dyDescent="0.25">
      <c r="B1070" s="4" t="s">
        <v>483</v>
      </c>
      <c r="C1070" s="17" t="s">
        <v>165</v>
      </c>
      <c r="D1070" s="67">
        <v>0</v>
      </c>
      <c r="E1070" s="67">
        <v>0</v>
      </c>
      <c r="F1070" s="67">
        <v>0</v>
      </c>
      <c r="G1070" s="67">
        <v>0</v>
      </c>
      <c r="H1070" s="67">
        <v>0</v>
      </c>
    </row>
    <row r="1071" spans="2:8" ht="42.75" customHeight="1" x14ac:dyDescent="0.25">
      <c r="B1071" s="4" t="s">
        <v>283</v>
      </c>
      <c r="C1071" s="17" t="s">
        <v>165</v>
      </c>
      <c r="D1071" s="67">
        <v>0</v>
      </c>
      <c r="E1071" s="67">
        <v>0</v>
      </c>
      <c r="F1071" s="67">
        <v>0</v>
      </c>
      <c r="G1071" s="67">
        <v>0</v>
      </c>
      <c r="H1071" s="67">
        <v>0</v>
      </c>
    </row>
    <row r="1072" spans="2:8" ht="42" customHeight="1" x14ac:dyDescent="0.25">
      <c r="B1072" s="4" t="s">
        <v>284</v>
      </c>
      <c r="C1072" s="17" t="s">
        <v>165</v>
      </c>
      <c r="D1072" s="67">
        <v>140118</v>
      </c>
      <c r="E1072" s="67">
        <v>0</v>
      </c>
      <c r="F1072" s="67">
        <v>0</v>
      </c>
      <c r="G1072" s="67">
        <v>0</v>
      </c>
      <c r="H1072" s="67">
        <v>0</v>
      </c>
    </row>
    <row r="1073" spans="2:8" ht="54.75" customHeight="1" x14ac:dyDescent="0.25">
      <c r="B1073" s="4" t="s">
        <v>681</v>
      </c>
      <c r="C1073" s="17" t="s">
        <v>165</v>
      </c>
      <c r="D1073" s="67">
        <v>0</v>
      </c>
      <c r="E1073" s="67">
        <v>93902</v>
      </c>
      <c r="F1073" s="67">
        <v>0</v>
      </c>
      <c r="G1073" s="67">
        <v>0</v>
      </c>
      <c r="H1073" s="67">
        <v>0</v>
      </c>
    </row>
    <row r="1074" spans="2:8" ht="39" x14ac:dyDescent="0.25">
      <c r="B1074" s="4" t="s">
        <v>682</v>
      </c>
      <c r="C1074" s="17" t="s">
        <v>165</v>
      </c>
      <c r="D1074" s="67">
        <v>0</v>
      </c>
      <c r="E1074" s="67">
        <v>0</v>
      </c>
      <c r="F1074" s="67">
        <v>38727</v>
      </c>
      <c r="G1074" s="67">
        <v>0</v>
      </c>
      <c r="H1074" s="67">
        <v>0</v>
      </c>
    </row>
    <row r="1075" spans="2:8" ht="29.25" customHeight="1" x14ac:dyDescent="0.25">
      <c r="B1075" s="4" t="s">
        <v>683</v>
      </c>
      <c r="C1075" s="17" t="s">
        <v>165</v>
      </c>
      <c r="D1075" s="67">
        <v>0</v>
      </c>
      <c r="E1075" s="67">
        <v>0</v>
      </c>
      <c r="F1075" s="67">
        <v>100000</v>
      </c>
      <c r="G1075" s="67">
        <v>161998</v>
      </c>
      <c r="H1075" s="67">
        <v>0</v>
      </c>
    </row>
    <row r="1076" spans="2:8" ht="33" customHeight="1" x14ac:dyDescent="0.25">
      <c r="B1076" s="4" t="s">
        <v>684</v>
      </c>
      <c r="C1076" s="17" t="s">
        <v>165</v>
      </c>
      <c r="D1076" s="67">
        <v>0</v>
      </c>
      <c r="E1076" s="67">
        <v>0</v>
      </c>
      <c r="F1076" s="67">
        <v>0</v>
      </c>
      <c r="G1076" s="67">
        <v>350000</v>
      </c>
      <c r="H1076" s="67">
        <v>0</v>
      </c>
    </row>
    <row r="1077" spans="2:8" ht="31.5" customHeight="1" x14ac:dyDescent="0.25">
      <c r="B1077" s="4" t="s">
        <v>441</v>
      </c>
      <c r="C1077" s="17" t="s">
        <v>165</v>
      </c>
      <c r="D1077" s="67">
        <v>0</v>
      </c>
      <c r="E1077" s="67">
        <v>0</v>
      </c>
      <c r="F1077" s="67">
        <v>0</v>
      </c>
      <c r="G1077" s="67">
        <v>0</v>
      </c>
      <c r="H1077" s="67">
        <v>0</v>
      </c>
    </row>
    <row r="1078" spans="2:8" ht="31.5" customHeight="1" x14ac:dyDescent="0.25">
      <c r="B1078" s="4" t="s">
        <v>430</v>
      </c>
      <c r="C1078" s="17" t="s">
        <v>165</v>
      </c>
      <c r="D1078" s="67">
        <v>0</v>
      </c>
      <c r="E1078" s="67">
        <v>0</v>
      </c>
      <c r="F1078" s="67">
        <v>0</v>
      </c>
      <c r="G1078" s="67">
        <v>0</v>
      </c>
      <c r="H1078" s="67">
        <v>0</v>
      </c>
    </row>
    <row r="1079" spans="2:8" ht="30.75" customHeight="1" x14ac:dyDescent="0.25">
      <c r="B1079" s="4" t="s">
        <v>442</v>
      </c>
      <c r="C1079" s="17" t="s">
        <v>165</v>
      </c>
      <c r="D1079" s="67">
        <v>0</v>
      </c>
      <c r="E1079" s="67">
        <v>0</v>
      </c>
      <c r="F1079" s="67">
        <v>0</v>
      </c>
      <c r="G1079" s="67">
        <v>0</v>
      </c>
      <c r="H1079" s="67">
        <v>0</v>
      </c>
    </row>
    <row r="1080" spans="2:8" ht="30" customHeight="1" x14ac:dyDescent="0.25">
      <c r="B1080" s="4" t="s">
        <v>443</v>
      </c>
      <c r="C1080" s="17" t="s">
        <v>165</v>
      </c>
      <c r="D1080" s="67">
        <v>0</v>
      </c>
      <c r="E1080" s="67">
        <v>0</v>
      </c>
      <c r="F1080" s="67">
        <v>0</v>
      </c>
      <c r="G1080" s="67">
        <v>0</v>
      </c>
      <c r="H1080" s="67">
        <v>0</v>
      </c>
    </row>
    <row r="1081" spans="2:8" ht="39" x14ac:dyDescent="0.25">
      <c r="B1081" s="4" t="s">
        <v>254</v>
      </c>
      <c r="C1081" s="17" t="s">
        <v>165</v>
      </c>
      <c r="D1081" s="67">
        <v>150000</v>
      </c>
      <c r="E1081" s="67">
        <v>197479</v>
      </c>
      <c r="F1081" s="67">
        <v>0</v>
      </c>
      <c r="G1081" s="67">
        <v>0</v>
      </c>
      <c r="H1081" s="67">
        <v>0</v>
      </c>
    </row>
    <row r="1082" spans="2:8" ht="39.6" customHeight="1" x14ac:dyDescent="0.25">
      <c r="B1082" s="4" t="s">
        <v>255</v>
      </c>
      <c r="C1082" s="17" t="s">
        <v>165</v>
      </c>
      <c r="D1082" s="67">
        <v>23128</v>
      </c>
      <c r="E1082" s="67">
        <v>0</v>
      </c>
      <c r="F1082" s="67">
        <v>0</v>
      </c>
      <c r="G1082" s="67">
        <v>0</v>
      </c>
      <c r="H1082" s="67">
        <v>0</v>
      </c>
    </row>
    <row r="1083" spans="2:8" ht="39.6" customHeight="1" x14ac:dyDescent="0.25">
      <c r="B1083" s="4" t="s">
        <v>285</v>
      </c>
      <c r="C1083" s="17" t="s">
        <v>165</v>
      </c>
      <c r="D1083" s="67">
        <v>0</v>
      </c>
      <c r="E1083" s="67">
        <v>0</v>
      </c>
      <c r="F1083" s="67">
        <v>0</v>
      </c>
      <c r="G1083" s="67">
        <v>0</v>
      </c>
      <c r="H1083" s="67">
        <v>0</v>
      </c>
    </row>
    <row r="1084" spans="2:8" ht="42.6" customHeight="1" x14ac:dyDescent="0.25">
      <c r="B1084" s="4" t="s">
        <v>286</v>
      </c>
      <c r="C1084" s="17" t="s">
        <v>165</v>
      </c>
      <c r="D1084" s="67">
        <v>0</v>
      </c>
      <c r="E1084" s="67">
        <v>0</v>
      </c>
      <c r="F1084" s="67">
        <v>0</v>
      </c>
      <c r="G1084" s="67">
        <v>0</v>
      </c>
      <c r="H1084" s="67">
        <v>0</v>
      </c>
    </row>
    <row r="1085" spans="2:8" ht="43.5" customHeight="1" x14ac:dyDescent="0.25">
      <c r="B1085" s="4" t="s">
        <v>451</v>
      </c>
      <c r="C1085" s="17" t="s">
        <v>165</v>
      </c>
      <c r="D1085" s="67">
        <v>0</v>
      </c>
      <c r="E1085" s="67">
        <v>0</v>
      </c>
      <c r="F1085" s="67">
        <v>0</v>
      </c>
      <c r="G1085" s="67">
        <v>0</v>
      </c>
      <c r="H1085" s="67">
        <v>0</v>
      </c>
    </row>
    <row r="1086" spans="2:8" ht="39" x14ac:dyDescent="0.25">
      <c r="B1086" s="4" t="s">
        <v>256</v>
      </c>
      <c r="C1086" s="17" t="s">
        <v>165</v>
      </c>
      <c r="D1086" s="67">
        <v>0</v>
      </c>
      <c r="E1086" s="67">
        <v>0</v>
      </c>
      <c r="F1086" s="67">
        <v>100000</v>
      </c>
      <c r="G1086" s="67">
        <v>81349</v>
      </c>
      <c r="H1086" s="67">
        <v>0</v>
      </c>
    </row>
    <row r="1087" spans="2:8" ht="39" x14ac:dyDescent="0.25">
      <c r="B1087" s="4" t="s">
        <v>257</v>
      </c>
      <c r="C1087" s="17" t="s">
        <v>165</v>
      </c>
      <c r="D1087" s="67">
        <v>182690</v>
      </c>
      <c r="E1087" s="67">
        <v>0</v>
      </c>
      <c r="F1087" s="67">
        <v>0</v>
      </c>
      <c r="G1087" s="67">
        <v>0</v>
      </c>
      <c r="H1087" s="67">
        <v>0</v>
      </c>
    </row>
    <row r="1088" spans="2:8" ht="43.5" customHeight="1" x14ac:dyDescent="0.25">
      <c r="B1088" s="4" t="s">
        <v>258</v>
      </c>
      <c r="C1088" s="17" t="s">
        <v>165</v>
      </c>
      <c r="D1088" s="67">
        <v>0</v>
      </c>
      <c r="E1088" s="67">
        <v>0</v>
      </c>
      <c r="F1088" s="67">
        <v>100000</v>
      </c>
      <c r="G1088" s="67">
        <v>43220</v>
      </c>
      <c r="H1088" s="67">
        <v>0</v>
      </c>
    </row>
    <row r="1089" spans="2:8" ht="41.25" customHeight="1" x14ac:dyDescent="0.25">
      <c r="B1089" s="4" t="s">
        <v>260</v>
      </c>
      <c r="C1089" s="17" t="s">
        <v>165</v>
      </c>
      <c r="D1089" s="67">
        <v>0</v>
      </c>
      <c r="E1089" s="67">
        <v>0</v>
      </c>
      <c r="F1089" s="67">
        <v>0</v>
      </c>
      <c r="G1089" s="67">
        <v>0</v>
      </c>
      <c r="H1089" s="67">
        <v>0</v>
      </c>
    </row>
    <row r="1090" spans="2:8" ht="39" x14ac:dyDescent="0.25">
      <c r="B1090" s="4" t="s">
        <v>259</v>
      </c>
      <c r="C1090" s="17" t="s">
        <v>165</v>
      </c>
      <c r="D1090" s="67">
        <v>27716</v>
      </c>
      <c r="E1090" s="67">
        <v>22283</v>
      </c>
      <c r="F1090" s="67">
        <v>0</v>
      </c>
      <c r="G1090" s="67">
        <v>0</v>
      </c>
      <c r="H1090" s="67">
        <v>0</v>
      </c>
    </row>
    <row r="1091" spans="2:8" ht="30.75" customHeight="1" x14ac:dyDescent="0.25">
      <c r="B1091" s="4" t="s">
        <v>262</v>
      </c>
      <c r="C1091" s="17" t="s">
        <v>165</v>
      </c>
      <c r="D1091" s="67">
        <v>210000</v>
      </c>
      <c r="E1091" s="67">
        <v>24677</v>
      </c>
      <c r="F1091" s="67">
        <v>0</v>
      </c>
      <c r="G1091" s="67">
        <v>0</v>
      </c>
      <c r="H1091" s="67">
        <v>0</v>
      </c>
    </row>
    <row r="1092" spans="2:8" ht="29.25" customHeight="1" x14ac:dyDescent="0.25">
      <c r="B1092" s="4" t="s">
        <v>230</v>
      </c>
      <c r="C1092" s="17" t="s">
        <v>165</v>
      </c>
      <c r="D1092" s="67">
        <v>0</v>
      </c>
      <c r="E1092" s="67">
        <v>48783</v>
      </c>
      <c r="F1092" s="67">
        <v>0</v>
      </c>
      <c r="G1092" s="67">
        <v>0</v>
      </c>
      <c r="H1092" s="67">
        <v>0</v>
      </c>
    </row>
    <row r="1093" spans="2:8" ht="30" customHeight="1" x14ac:dyDescent="0.25">
      <c r="B1093" s="4" t="s">
        <v>263</v>
      </c>
      <c r="C1093" s="17" t="s">
        <v>165</v>
      </c>
      <c r="D1093" s="67">
        <v>0</v>
      </c>
      <c r="E1093" s="67">
        <v>0</v>
      </c>
      <c r="F1093" s="67">
        <v>100000</v>
      </c>
      <c r="G1093" s="67">
        <v>199958</v>
      </c>
      <c r="H1093" s="67">
        <v>0</v>
      </c>
    </row>
    <row r="1094" spans="2:8" ht="32.25" customHeight="1" x14ac:dyDescent="0.25">
      <c r="B1094" s="4" t="s">
        <v>685</v>
      </c>
      <c r="C1094" s="17" t="s">
        <v>165</v>
      </c>
      <c r="D1094" s="67">
        <v>0</v>
      </c>
      <c r="E1094" s="67">
        <v>23015</v>
      </c>
      <c r="F1094" s="67">
        <v>0</v>
      </c>
      <c r="G1094" s="67">
        <v>0</v>
      </c>
      <c r="H1094" s="67">
        <v>0</v>
      </c>
    </row>
    <row r="1095" spans="2:8" ht="43.5" customHeight="1" x14ac:dyDescent="0.25">
      <c r="B1095" s="4" t="s">
        <v>486</v>
      </c>
      <c r="C1095" s="17" t="s">
        <v>165</v>
      </c>
      <c r="D1095" s="67">
        <v>10000</v>
      </c>
      <c r="E1095" s="67">
        <v>0</v>
      </c>
      <c r="F1095" s="67">
        <v>0</v>
      </c>
      <c r="G1095" s="67">
        <v>0</v>
      </c>
      <c r="H1095" s="67">
        <v>0</v>
      </c>
    </row>
    <row r="1096" spans="2:8" ht="54" customHeight="1" x14ac:dyDescent="0.25">
      <c r="B1096" s="4" t="s">
        <v>228</v>
      </c>
      <c r="C1096" s="17" t="s">
        <v>165</v>
      </c>
      <c r="D1096" s="67">
        <v>0</v>
      </c>
      <c r="E1096" s="67">
        <v>104438</v>
      </c>
      <c r="F1096" s="67">
        <v>0</v>
      </c>
      <c r="G1096" s="67">
        <v>0</v>
      </c>
      <c r="H1096" s="67">
        <v>0</v>
      </c>
    </row>
    <row r="1097" spans="2:8" ht="78" customHeight="1" x14ac:dyDescent="0.25">
      <c r="B1097" s="4" t="s">
        <v>227</v>
      </c>
      <c r="C1097" s="17" t="s">
        <v>165</v>
      </c>
      <c r="D1097" s="67">
        <v>0</v>
      </c>
      <c r="E1097" s="67">
        <v>43525</v>
      </c>
      <c r="F1097" s="67">
        <v>0</v>
      </c>
      <c r="G1097" s="67">
        <v>0</v>
      </c>
      <c r="H1097" s="67">
        <v>0</v>
      </c>
    </row>
    <row r="1098" spans="2:8" ht="43.5" customHeight="1" x14ac:dyDescent="0.25">
      <c r="B1098" s="4" t="s">
        <v>686</v>
      </c>
      <c r="C1098" s="17" t="s">
        <v>165</v>
      </c>
      <c r="D1098" s="67">
        <v>0</v>
      </c>
      <c r="E1098" s="67">
        <v>0</v>
      </c>
      <c r="F1098" s="67">
        <v>0</v>
      </c>
      <c r="G1098" s="67">
        <v>300000</v>
      </c>
      <c r="H1098" s="67">
        <v>0</v>
      </c>
    </row>
    <row r="1099" spans="2:8" ht="38.25" x14ac:dyDescent="0.25">
      <c r="B1099" s="6" t="s">
        <v>287</v>
      </c>
      <c r="C1099" s="17" t="s">
        <v>165</v>
      </c>
      <c r="D1099" s="67">
        <v>0</v>
      </c>
      <c r="E1099" s="67">
        <v>0</v>
      </c>
      <c r="F1099" s="67">
        <v>0</v>
      </c>
      <c r="G1099" s="67">
        <v>0</v>
      </c>
      <c r="H1099" s="67">
        <v>0</v>
      </c>
    </row>
    <row r="1100" spans="2:8" ht="38.25" x14ac:dyDescent="0.25">
      <c r="B1100" s="6" t="s">
        <v>288</v>
      </c>
      <c r="C1100" s="17" t="s">
        <v>165</v>
      </c>
      <c r="D1100" s="67">
        <v>0</v>
      </c>
      <c r="E1100" s="67">
        <v>0</v>
      </c>
      <c r="F1100" s="67">
        <v>0</v>
      </c>
      <c r="G1100" s="67">
        <v>0</v>
      </c>
      <c r="H1100" s="67">
        <v>0</v>
      </c>
    </row>
    <row r="1101" spans="2:8" ht="43.15" customHeight="1" x14ac:dyDescent="0.25">
      <c r="B1101" s="6" t="s">
        <v>444</v>
      </c>
      <c r="C1101" s="17" t="s">
        <v>165</v>
      </c>
      <c r="D1101" s="67">
        <v>17823</v>
      </c>
      <c r="E1101" s="67">
        <v>0</v>
      </c>
      <c r="F1101" s="67">
        <v>0</v>
      </c>
      <c r="G1101" s="67">
        <v>0</v>
      </c>
      <c r="H1101" s="67">
        <v>0</v>
      </c>
    </row>
    <row r="1102" spans="2:8" ht="44.45" customHeight="1" x14ac:dyDescent="0.25">
      <c r="B1102" s="6" t="s">
        <v>687</v>
      </c>
      <c r="C1102" s="17" t="s">
        <v>165</v>
      </c>
      <c r="D1102" s="67">
        <v>0</v>
      </c>
      <c r="E1102" s="67">
        <v>0</v>
      </c>
      <c r="F1102" s="67">
        <v>100000</v>
      </c>
      <c r="G1102" s="67">
        <v>188496</v>
      </c>
      <c r="H1102" s="67">
        <v>0</v>
      </c>
    </row>
    <row r="1103" spans="2:8" ht="42.75" customHeight="1" x14ac:dyDescent="0.25">
      <c r="B1103" s="6" t="s">
        <v>688</v>
      </c>
      <c r="C1103" s="17" t="s">
        <v>165</v>
      </c>
      <c r="D1103" s="67">
        <v>0</v>
      </c>
      <c r="E1103" s="67">
        <v>0</v>
      </c>
      <c r="F1103" s="67">
        <v>0</v>
      </c>
      <c r="G1103" s="67">
        <v>300000</v>
      </c>
      <c r="H1103" s="67">
        <v>0</v>
      </c>
    </row>
    <row r="1104" spans="2:8" ht="28.9" customHeight="1" x14ac:dyDescent="0.25">
      <c r="B1104" s="5" t="s">
        <v>289</v>
      </c>
      <c r="C1104" s="17" t="s">
        <v>165</v>
      </c>
      <c r="D1104" s="67">
        <v>0</v>
      </c>
      <c r="E1104" s="67">
        <v>0</v>
      </c>
      <c r="F1104" s="67">
        <v>0</v>
      </c>
      <c r="G1104" s="67">
        <v>0</v>
      </c>
      <c r="H1104" s="67">
        <v>0</v>
      </c>
    </row>
    <row r="1105" spans="1:8" ht="55.9" customHeight="1" x14ac:dyDescent="0.25">
      <c r="B1105" s="4" t="s">
        <v>266</v>
      </c>
      <c r="C1105" s="17" t="s">
        <v>165</v>
      </c>
      <c r="D1105" s="67">
        <v>100000</v>
      </c>
      <c r="E1105" s="67">
        <v>423521</v>
      </c>
      <c r="F1105" s="67">
        <v>0</v>
      </c>
      <c r="G1105" s="67">
        <v>0</v>
      </c>
      <c r="H1105" s="67">
        <v>0</v>
      </c>
    </row>
    <row r="1106" spans="1:8" ht="40.9" customHeight="1" x14ac:dyDescent="0.25">
      <c r="B1106" s="4" t="s">
        <v>438</v>
      </c>
      <c r="C1106" s="17" t="s">
        <v>165</v>
      </c>
      <c r="D1106" s="67">
        <v>0</v>
      </c>
      <c r="E1106" s="67">
        <v>0</v>
      </c>
      <c r="F1106" s="67">
        <v>0</v>
      </c>
      <c r="G1106" s="67">
        <v>0</v>
      </c>
      <c r="H1106" s="67">
        <v>0</v>
      </c>
    </row>
    <row r="1107" spans="1:8" ht="29.25" customHeight="1" x14ac:dyDescent="0.25">
      <c r="B1107" s="4" t="s">
        <v>728</v>
      </c>
      <c r="C1107" s="17" t="s">
        <v>165</v>
      </c>
      <c r="D1107" s="67">
        <v>0</v>
      </c>
      <c r="E1107" s="67">
        <v>11845</v>
      </c>
      <c r="F1107" s="67">
        <v>0</v>
      </c>
      <c r="G1107" s="67">
        <v>0</v>
      </c>
      <c r="H1107" s="67">
        <v>0</v>
      </c>
    </row>
    <row r="1108" spans="1:8" ht="40.9" customHeight="1" x14ac:dyDescent="0.25">
      <c r="B1108" s="4" t="s">
        <v>689</v>
      </c>
      <c r="C1108" s="17" t="s">
        <v>165</v>
      </c>
      <c r="D1108" s="67">
        <v>0</v>
      </c>
      <c r="E1108" s="67">
        <v>0</v>
      </c>
      <c r="F1108" s="67">
        <v>103814</v>
      </c>
      <c r="G1108" s="67">
        <v>0</v>
      </c>
      <c r="H1108" s="67">
        <v>0</v>
      </c>
    </row>
    <row r="1109" spans="1:8" ht="40.9" customHeight="1" x14ac:dyDescent="0.25">
      <c r="B1109" s="4" t="s">
        <v>691</v>
      </c>
      <c r="C1109" s="17" t="s">
        <v>165</v>
      </c>
      <c r="D1109" s="67">
        <v>0</v>
      </c>
      <c r="E1109" s="67">
        <v>0</v>
      </c>
      <c r="F1109" s="67">
        <v>72413</v>
      </c>
      <c r="G1109" s="67">
        <v>0</v>
      </c>
      <c r="H1109" s="67">
        <v>0</v>
      </c>
    </row>
    <row r="1110" spans="1:8" ht="40.9" customHeight="1" x14ac:dyDescent="0.25">
      <c r="B1110" s="4" t="s">
        <v>690</v>
      </c>
      <c r="C1110" s="17" t="s">
        <v>165</v>
      </c>
      <c r="D1110" s="67">
        <v>0</v>
      </c>
      <c r="E1110" s="67">
        <v>0</v>
      </c>
      <c r="F1110" s="67">
        <v>249637</v>
      </c>
      <c r="G1110" s="67">
        <v>0</v>
      </c>
      <c r="H1110" s="67">
        <v>0</v>
      </c>
    </row>
    <row r="1111" spans="1:8" ht="40.9" customHeight="1" x14ac:dyDescent="0.25">
      <c r="B1111" s="4" t="s">
        <v>692</v>
      </c>
      <c r="C1111" s="17" t="s">
        <v>165</v>
      </c>
      <c r="D1111" s="67">
        <v>0</v>
      </c>
      <c r="E1111" s="67">
        <v>0</v>
      </c>
      <c r="F1111" s="67">
        <v>61213</v>
      </c>
      <c r="G1111" s="67">
        <v>0</v>
      </c>
      <c r="H1111" s="67">
        <v>0</v>
      </c>
    </row>
    <row r="1112" spans="1:8" ht="40.9" customHeight="1" x14ac:dyDescent="0.25">
      <c r="B1112" s="4" t="s">
        <v>693</v>
      </c>
      <c r="C1112" s="17" t="s">
        <v>165</v>
      </c>
      <c r="D1112" s="67">
        <v>0</v>
      </c>
      <c r="E1112" s="67">
        <v>0</v>
      </c>
      <c r="F1112" s="67">
        <v>84443</v>
      </c>
      <c r="G1112" s="67">
        <v>0</v>
      </c>
      <c r="H1112" s="67">
        <v>0</v>
      </c>
    </row>
    <row r="1113" spans="1:8" s="13" customFormat="1" ht="42.75" customHeight="1" x14ac:dyDescent="0.25">
      <c r="A1113" s="14"/>
      <c r="B1113" s="4" t="s">
        <v>740</v>
      </c>
      <c r="C1113" s="17" t="s">
        <v>165</v>
      </c>
      <c r="D1113" s="67">
        <v>0</v>
      </c>
      <c r="E1113" s="67">
        <v>100000</v>
      </c>
      <c r="F1113" s="67">
        <v>0</v>
      </c>
      <c r="G1113" s="67">
        <v>0</v>
      </c>
      <c r="H1113" s="67">
        <v>0</v>
      </c>
    </row>
    <row r="1114" spans="1:8" s="13" customFormat="1" ht="28.5" customHeight="1" x14ac:dyDescent="0.25">
      <c r="A1114" s="14"/>
      <c r="B1114" s="4" t="s">
        <v>739</v>
      </c>
      <c r="C1114" s="17" t="s">
        <v>165</v>
      </c>
      <c r="D1114" s="67">
        <v>0</v>
      </c>
      <c r="E1114" s="67">
        <v>200000</v>
      </c>
      <c r="F1114" s="67">
        <v>0</v>
      </c>
      <c r="G1114" s="67">
        <v>0</v>
      </c>
      <c r="H1114" s="67">
        <v>0</v>
      </c>
    </row>
    <row r="1115" spans="1:8" s="13" customFormat="1" ht="31.5" customHeight="1" x14ac:dyDescent="0.25">
      <c r="A1115" s="14"/>
      <c r="B1115" s="4" t="s">
        <v>290</v>
      </c>
      <c r="C1115" s="17" t="s">
        <v>165</v>
      </c>
      <c r="D1115" s="67">
        <v>0</v>
      </c>
      <c r="E1115" s="67">
        <v>0</v>
      </c>
      <c r="F1115" s="67">
        <v>30505</v>
      </c>
      <c r="G1115" s="67">
        <v>0</v>
      </c>
      <c r="H1115" s="67">
        <v>0</v>
      </c>
    </row>
    <row r="1116" spans="1:8" s="13" customFormat="1" ht="43.5" customHeight="1" x14ac:dyDescent="0.25">
      <c r="A1116" s="14"/>
      <c r="B1116" s="6" t="s">
        <v>323</v>
      </c>
      <c r="C1116" s="17" t="s">
        <v>165</v>
      </c>
      <c r="D1116" s="67">
        <v>0</v>
      </c>
      <c r="E1116" s="67">
        <v>0</v>
      </c>
      <c r="F1116" s="67">
        <v>0</v>
      </c>
      <c r="G1116" s="67">
        <v>0</v>
      </c>
      <c r="H1116" s="67">
        <v>0</v>
      </c>
    </row>
    <row r="1117" spans="1:8" s="13" customFormat="1" ht="44.45" customHeight="1" x14ac:dyDescent="0.25">
      <c r="A1117" s="14"/>
      <c r="B1117" s="6" t="s">
        <v>445</v>
      </c>
      <c r="C1117" s="17" t="s">
        <v>165</v>
      </c>
      <c r="D1117" s="67">
        <v>0</v>
      </c>
      <c r="E1117" s="67">
        <v>0</v>
      </c>
      <c r="F1117" s="67">
        <v>0</v>
      </c>
      <c r="G1117" s="67">
        <v>0</v>
      </c>
      <c r="H1117" s="67">
        <v>0</v>
      </c>
    </row>
    <row r="1118" spans="1:8" s="13" customFormat="1" ht="42.75" customHeight="1" x14ac:dyDescent="0.25">
      <c r="A1118" s="14"/>
      <c r="B1118" s="6" t="s">
        <v>322</v>
      </c>
      <c r="C1118" s="17" t="s">
        <v>165</v>
      </c>
      <c r="D1118" s="67">
        <v>0</v>
      </c>
      <c r="E1118" s="67">
        <v>0</v>
      </c>
      <c r="F1118" s="67">
        <v>0</v>
      </c>
      <c r="G1118" s="67">
        <v>0</v>
      </c>
      <c r="H1118" s="67">
        <v>0</v>
      </c>
    </row>
    <row r="1119" spans="1:8" s="13" customFormat="1" ht="55.9" customHeight="1" x14ac:dyDescent="0.25">
      <c r="A1119" s="14"/>
      <c r="B1119" s="6" t="s">
        <v>321</v>
      </c>
      <c r="C1119" s="17" t="s">
        <v>165</v>
      </c>
      <c r="D1119" s="67">
        <v>0</v>
      </c>
      <c r="E1119" s="67">
        <v>0</v>
      </c>
      <c r="F1119" s="67">
        <v>0</v>
      </c>
      <c r="G1119" s="67">
        <v>0</v>
      </c>
      <c r="H1119" s="67">
        <v>0</v>
      </c>
    </row>
    <row r="1120" spans="1:8" s="13" customFormat="1" ht="58.15" customHeight="1" x14ac:dyDescent="0.25">
      <c r="A1120" s="14"/>
      <c r="B1120" s="6" t="s">
        <v>446</v>
      </c>
      <c r="C1120" s="17" t="s">
        <v>165</v>
      </c>
      <c r="D1120" s="67">
        <v>0</v>
      </c>
      <c r="E1120" s="67">
        <v>0</v>
      </c>
      <c r="F1120" s="67">
        <v>0</v>
      </c>
      <c r="G1120" s="67">
        <v>0</v>
      </c>
      <c r="H1120" s="67">
        <v>0</v>
      </c>
    </row>
    <row r="1121" spans="1:8" s="13" customFormat="1" ht="56.25" customHeight="1" x14ac:dyDescent="0.25">
      <c r="A1121" s="14"/>
      <c r="B1121" s="6" t="s">
        <v>742</v>
      </c>
      <c r="C1121" s="17" t="s">
        <v>165</v>
      </c>
      <c r="D1121" s="67">
        <v>49845</v>
      </c>
      <c r="E1121" s="67">
        <v>99319</v>
      </c>
      <c r="F1121" s="67">
        <v>0</v>
      </c>
      <c r="G1121" s="67">
        <v>0</v>
      </c>
      <c r="H1121" s="67">
        <v>0</v>
      </c>
    </row>
    <row r="1122" spans="1:8" s="13" customFormat="1" ht="41.25" customHeight="1" x14ac:dyDescent="0.25">
      <c r="A1122" s="14"/>
      <c r="B1122" s="6" t="s">
        <v>500</v>
      </c>
      <c r="C1122" s="17" t="s">
        <v>165</v>
      </c>
      <c r="D1122" s="67">
        <v>68366</v>
      </c>
      <c r="E1122" s="67">
        <v>0</v>
      </c>
      <c r="F1122" s="67">
        <v>0</v>
      </c>
      <c r="G1122" s="67">
        <v>0</v>
      </c>
      <c r="H1122" s="67">
        <v>0</v>
      </c>
    </row>
    <row r="1123" spans="1:8" s="13" customFormat="1" ht="42.75" customHeight="1" x14ac:dyDescent="0.25">
      <c r="A1123" s="14"/>
      <c r="B1123" s="6" t="s">
        <v>694</v>
      </c>
      <c r="C1123" s="17" t="s">
        <v>165</v>
      </c>
      <c r="D1123" s="67">
        <v>0</v>
      </c>
      <c r="E1123" s="67">
        <v>15192</v>
      </c>
      <c r="F1123" s="67">
        <v>0</v>
      </c>
      <c r="G1123" s="67">
        <v>0</v>
      </c>
      <c r="H1123" s="67">
        <v>0</v>
      </c>
    </row>
    <row r="1124" spans="1:8" s="13" customFormat="1" ht="51" customHeight="1" x14ac:dyDescent="0.25">
      <c r="A1124" s="14"/>
      <c r="B1124" s="6" t="s">
        <v>319</v>
      </c>
      <c r="C1124" s="17" t="s">
        <v>165</v>
      </c>
      <c r="D1124" s="67">
        <v>0</v>
      </c>
      <c r="E1124" s="67">
        <v>0</v>
      </c>
      <c r="F1124" s="67">
        <v>0</v>
      </c>
      <c r="G1124" s="67">
        <v>0</v>
      </c>
      <c r="H1124" s="67">
        <v>0</v>
      </c>
    </row>
    <row r="1125" spans="1:8" s="13" customFormat="1" ht="57" customHeight="1" x14ac:dyDescent="0.25">
      <c r="A1125" s="14"/>
      <c r="B1125" s="6" t="s">
        <v>501</v>
      </c>
      <c r="C1125" s="17" t="s">
        <v>165</v>
      </c>
      <c r="D1125" s="67">
        <v>3000</v>
      </c>
      <c r="E1125" s="67">
        <v>0</v>
      </c>
      <c r="F1125" s="67">
        <v>0</v>
      </c>
      <c r="G1125" s="67">
        <v>0</v>
      </c>
      <c r="H1125" s="67">
        <v>0</v>
      </c>
    </row>
    <row r="1126" spans="1:8" s="13" customFormat="1" ht="41.45" customHeight="1" x14ac:dyDescent="0.25">
      <c r="A1126" s="14"/>
      <c r="B1126" s="6" t="s">
        <v>318</v>
      </c>
      <c r="C1126" s="17" t="s">
        <v>165</v>
      </c>
      <c r="D1126" s="67">
        <v>0</v>
      </c>
      <c r="E1126" s="67">
        <v>0</v>
      </c>
      <c r="F1126" s="67">
        <v>0</v>
      </c>
      <c r="G1126" s="67">
        <v>0</v>
      </c>
      <c r="H1126" s="67">
        <v>0</v>
      </c>
    </row>
    <row r="1127" spans="1:8" s="13" customFormat="1" ht="56.45" customHeight="1" x14ac:dyDescent="0.25">
      <c r="A1127" s="14"/>
      <c r="B1127" s="6" t="s">
        <v>502</v>
      </c>
      <c r="C1127" s="17" t="s">
        <v>165</v>
      </c>
      <c r="D1127" s="67">
        <v>20431</v>
      </c>
      <c r="E1127" s="67">
        <v>0</v>
      </c>
      <c r="F1127" s="67">
        <v>0</v>
      </c>
      <c r="G1127" s="67">
        <v>0</v>
      </c>
      <c r="H1127" s="67">
        <v>0</v>
      </c>
    </row>
    <row r="1128" spans="1:8" s="13" customFormat="1" ht="56.45" customHeight="1" x14ac:dyDescent="0.25">
      <c r="A1128" s="14"/>
      <c r="B1128" s="6" t="s">
        <v>503</v>
      </c>
      <c r="C1128" s="17" t="s">
        <v>165</v>
      </c>
      <c r="D1128" s="67">
        <v>4319</v>
      </c>
      <c r="E1128" s="67">
        <v>0</v>
      </c>
      <c r="F1128" s="67">
        <v>0</v>
      </c>
      <c r="G1128" s="67">
        <v>0</v>
      </c>
      <c r="H1128" s="67">
        <v>0</v>
      </c>
    </row>
    <row r="1129" spans="1:8" s="13" customFormat="1" ht="56.45" customHeight="1" x14ac:dyDescent="0.25">
      <c r="A1129" s="14"/>
      <c r="B1129" s="6" t="s">
        <v>695</v>
      </c>
      <c r="C1129" s="17" t="s">
        <v>165</v>
      </c>
      <c r="D1129" s="67">
        <v>0</v>
      </c>
      <c r="E1129" s="67">
        <v>11083</v>
      </c>
      <c r="F1129" s="67">
        <v>0</v>
      </c>
      <c r="G1129" s="67">
        <v>0</v>
      </c>
      <c r="H1129" s="67">
        <v>0</v>
      </c>
    </row>
    <row r="1130" spans="1:8" s="13" customFormat="1" ht="44.45" customHeight="1" x14ac:dyDescent="0.25">
      <c r="A1130" s="14"/>
      <c r="B1130" s="6" t="s">
        <v>504</v>
      </c>
      <c r="C1130" s="17" t="s">
        <v>165</v>
      </c>
      <c r="D1130" s="67">
        <v>1553</v>
      </c>
      <c r="E1130" s="67">
        <v>0</v>
      </c>
      <c r="F1130" s="67">
        <v>0</v>
      </c>
      <c r="G1130" s="67">
        <v>0</v>
      </c>
      <c r="H1130" s="67">
        <v>0</v>
      </c>
    </row>
    <row r="1131" spans="1:8" s="13" customFormat="1" ht="42.75" customHeight="1" x14ac:dyDescent="0.25">
      <c r="A1131" s="14"/>
      <c r="B1131" s="8" t="s">
        <v>317</v>
      </c>
      <c r="C1131" s="17" t="s">
        <v>165</v>
      </c>
      <c r="D1131" s="67">
        <v>7238</v>
      </c>
      <c r="E1131" s="67">
        <v>0</v>
      </c>
      <c r="F1131" s="67">
        <v>0</v>
      </c>
      <c r="G1131" s="67">
        <v>0</v>
      </c>
      <c r="H1131" s="67">
        <v>0</v>
      </c>
    </row>
    <row r="1132" spans="1:8" s="13" customFormat="1" ht="42.75" customHeight="1" x14ac:dyDescent="0.25">
      <c r="A1132" s="14"/>
      <c r="B1132" s="8" t="s">
        <v>746</v>
      </c>
      <c r="C1132" s="17" t="s">
        <v>165</v>
      </c>
      <c r="D1132" s="67">
        <v>0</v>
      </c>
      <c r="E1132" s="67">
        <v>2322</v>
      </c>
      <c r="F1132" s="67">
        <v>0</v>
      </c>
      <c r="G1132" s="67">
        <v>0</v>
      </c>
      <c r="H1132" s="67">
        <v>0</v>
      </c>
    </row>
    <row r="1133" spans="1:8" s="13" customFormat="1" ht="41.45" customHeight="1" x14ac:dyDescent="0.25">
      <c r="A1133" s="14"/>
      <c r="B1133" s="8" t="s">
        <v>316</v>
      </c>
      <c r="C1133" s="17" t="s">
        <v>165</v>
      </c>
      <c r="D1133" s="67">
        <v>19382</v>
      </c>
      <c r="E1133" s="67">
        <v>0</v>
      </c>
      <c r="F1133" s="67">
        <v>0</v>
      </c>
      <c r="G1133" s="67">
        <v>0</v>
      </c>
      <c r="H1133" s="67">
        <v>0</v>
      </c>
    </row>
    <row r="1134" spans="1:8" s="13" customFormat="1" ht="41.45" customHeight="1" x14ac:dyDescent="0.25">
      <c r="A1134" s="14"/>
      <c r="B1134" s="8" t="s">
        <v>745</v>
      </c>
      <c r="C1134" s="17" t="s">
        <v>165</v>
      </c>
      <c r="D1134" s="67">
        <v>0</v>
      </c>
      <c r="E1134" s="67">
        <v>1918</v>
      </c>
      <c r="F1134" s="67">
        <v>0</v>
      </c>
      <c r="G1134" s="67">
        <v>0</v>
      </c>
      <c r="H1134" s="67">
        <v>0</v>
      </c>
    </row>
    <row r="1135" spans="1:8" s="13" customFormat="1" ht="42" customHeight="1" x14ac:dyDescent="0.25">
      <c r="A1135" s="14"/>
      <c r="B1135" s="4" t="s">
        <v>315</v>
      </c>
      <c r="C1135" s="17" t="s">
        <v>165</v>
      </c>
      <c r="D1135" s="67">
        <v>3833</v>
      </c>
      <c r="E1135" s="67">
        <v>0</v>
      </c>
      <c r="F1135" s="67">
        <v>0</v>
      </c>
      <c r="G1135" s="67">
        <v>0</v>
      </c>
      <c r="H1135" s="67">
        <v>0</v>
      </c>
    </row>
    <row r="1136" spans="1:8" s="13" customFormat="1" ht="43.9" customHeight="1" x14ac:dyDescent="0.25">
      <c r="A1136" s="14"/>
      <c r="B1136" s="4" t="s">
        <v>505</v>
      </c>
      <c r="C1136" s="17" t="s">
        <v>165</v>
      </c>
      <c r="D1136" s="67">
        <v>1417</v>
      </c>
      <c r="E1136" s="67">
        <v>0</v>
      </c>
      <c r="F1136" s="67">
        <v>0</v>
      </c>
      <c r="G1136" s="67">
        <v>0</v>
      </c>
      <c r="H1136" s="67">
        <v>0</v>
      </c>
    </row>
    <row r="1137" spans="1:8" s="13" customFormat="1" ht="47.25" customHeight="1" x14ac:dyDescent="0.25">
      <c r="A1137" s="14"/>
      <c r="B1137" s="8" t="s">
        <v>314</v>
      </c>
      <c r="C1137" s="17" t="s">
        <v>165</v>
      </c>
      <c r="D1137" s="67">
        <v>0</v>
      </c>
      <c r="E1137" s="67">
        <v>0</v>
      </c>
      <c r="F1137" s="67">
        <v>0</v>
      </c>
      <c r="G1137" s="67">
        <v>0</v>
      </c>
      <c r="H1137" s="67">
        <v>0</v>
      </c>
    </row>
    <row r="1138" spans="1:8" s="13" customFormat="1" ht="39" x14ac:dyDescent="0.25">
      <c r="A1138" s="14"/>
      <c r="B1138" s="8" t="s">
        <v>313</v>
      </c>
      <c r="C1138" s="17" t="s">
        <v>165</v>
      </c>
      <c r="D1138" s="67">
        <v>0</v>
      </c>
      <c r="E1138" s="67">
        <v>0</v>
      </c>
      <c r="F1138" s="67">
        <v>0</v>
      </c>
      <c r="G1138" s="67">
        <v>0</v>
      </c>
      <c r="H1138" s="67">
        <v>0</v>
      </c>
    </row>
    <row r="1139" spans="1:8" s="13" customFormat="1" ht="41.45" customHeight="1" x14ac:dyDescent="0.25">
      <c r="A1139" s="14"/>
      <c r="B1139" s="6" t="s">
        <v>506</v>
      </c>
      <c r="C1139" s="17" t="s">
        <v>165</v>
      </c>
      <c r="D1139" s="67">
        <v>13971</v>
      </c>
      <c r="E1139" s="67">
        <v>0</v>
      </c>
      <c r="F1139" s="67">
        <v>0</v>
      </c>
      <c r="G1139" s="67">
        <v>0</v>
      </c>
      <c r="H1139" s="67">
        <v>0</v>
      </c>
    </row>
    <row r="1140" spans="1:8" s="13" customFormat="1" ht="46.15" customHeight="1" x14ac:dyDescent="0.25">
      <c r="A1140" s="14"/>
      <c r="B1140" s="6" t="s">
        <v>507</v>
      </c>
      <c r="C1140" s="17" t="s">
        <v>165</v>
      </c>
      <c r="D1140" s="67">
        <v>9600</v>
      </c>
      <c r="E1140" s="67">
        <v>0</v>
      </c>
      <c r="F1140" s="67">
        <v>0</v>
      </c>
      <c r="G1140" s="67">
        <v>0</v>
      </c>
      <c r="H1140" s="67">
        <v>0</v>
      </c>
    </row>
    <row r="1141" spans="1:8" ht="43.15" customHeight="1" x14ac:dyDescent="0.25">
      <c r="B1141" s="6" t="s">
        <v>508</v>
      </c>
      <c r="C1141" s="17" t="s">
        <v>165</v>
      </c>
      <c r="D1141" s="67">
        <v>1505</v>
      </c>
      <c r="E1141" s="67">
        <v>0</v>
      </c>
      <c r="F1141" s="67">
        <v>0</v>
      </c>
      <c r="G1141" s="67">
        <v>0</v>
      </c>
      <c r="H1141" s="67">
        <v>0</v>
      </c>
    </row>
    <row r="1142" spans="1:8" ht="40.9" customHeight="1" x14ac:dyDescent="0.25">
      <c r="B1142" s="6" t="s">
        <v>696</v>
      </c>
      <c r="C1142" s="17" t="s">
        <v>165</v>
      </c>
      <c r="D1142" s="67">
        <v>1876</v>
      </c>
      <c r="E1142" s="67">
        <v>0</v>
      </c>
      <c r="F1142" s="67">
        <v>0</v>
      </c>
      <c r="G1142" s="67">
        <v>0</v>
      </c>
      <c r="H1142" s="67">
        <v>0</v>
      </c>
    </row>
    <row r="1143" spans="1:8" ht="40.9" customHeight="1" x14ac:dyDescent="0.25">
      <c r="B1143" s="6" t="s">
        <v>710</v>
      </c>
      <c r="C1143" s="17" t="s">
        <v>165</v>
      </c>
      <c r="D1143" s="67">
        <v>0</v>
      </c>
      <c r="E1143" s="67">
        <v>20000</v>
      </c>
      <c r="F1143" s="67">
        <v>0</v>
      </c>
      <c r="G1143" s="67">
        <v>0</v>
      </c>
      <c r="H1143" s="67">
        <v>0</v>
      </c>
    </row>
    <row r="1144" spans="1:8" ht="44.25" customHeight="1" x14ac:dyDescent="0.25">
      <c r="B1144" s="6" t="s">
        <v>697</v>
      </c>
      <c r="C1144" s="17" t="s">
        <v>165</v>
      </c>
      <c r="D1144" s="67">
        <v>0</v>
      </c>
      <c r="E1144" s="67">
        <v>5000</v>
      </c>
      <c r="F1144" s="67">
        <v>0</v>
      </c>
      <c r="G1144" s="67">
        <v>0</v>
      </c>
      <c r="H1144" s="67">
        <v>0</v>
      </c>
    </row>
    <row r="1145" spans="1:8" ht="40.5" customHeight="1" x14ac:dyDescent="0.25">
      <c r="B1145" s="8" t="s">
        <v>447</v>
      </c>
      <c r="C1145" s="17" t="s">
        <v>165</v>
      </c>
      <c r="D1145" s="67">
        <v>15292</v>
      </c>
      <c r="E1145" s="67">
        <v>0</v>
      </c>
      <c r="F1145" s="67">
        <v>0</v>
      </c>
      <c r="G1145" s="67">
        <v>0</v>
      </c>
      <c r="H1145" s="67">
        <v>0</v>
      </c>
    </row>
    <row r="1146" spans="1:8" ht="41.25" customHeight="1" x14ac:dyDescent="0.25">
      <c r="B1146" s="8" t="s">
        <v>312</v>
      </c>
      <c r="C1146" s="17" t="s">
        <v>165</v>
      </c>
      <c r="D1146" s="67">
        <v>0</v>
      </c>
      <c r="E1146" s="67">
        <v>0</v>
      </c>
      <c r="F1146" s="67">
        <v>0</v>
      </c>
      <c r="G1146" s="67">
        <v>0</v>
      </c>
      <c r="H1146" s="67">
        <v>0</v>
      </c>
    </row>
    <row r="1147" spans="1:8" ht="39" x14ac:dyDescent="0.25">
      <c r="B1147" s="8" t="s">
        <v>311</v>
      </c>
      <c r="C1147" s="17" t="s">
        <v>165</v>
      </c>
      <c r="D1147" s="67">
        <v>0</v>
      </c>
      <c r="E1147" s="67">
        <v>0</v>
      </c>
      <c r="F1147" s="67">
        <v>0</v>
      </c>
      <c r="G1147" s="67">
        <v>0</v>
      </c>
      <c r="H1147" s="67">
        <v>0</v>
      </c>
    </row>
    <row r="1148" spans="1:8" ht="45" customHeight="1" x14ac:dyDescent="0.25">
      <c r="B1148" s="8" t="s">
        <v>509</v>
      </c>
      <c r="C1148" s="17" t="s">
        <v>165</v>
      </c>
      <c r="D1148" s="67">
        <v>10520</v>
      </c>
      <c r="E1148" s="67">
        <v>0</v>
      </c>
      <c r="F1148" s="67">
        <v>0</v>
      </c>
      <c r="G1148" s="67">
        <v>0</v>
      </c>
      <c r="H1148" s="67">
        <v>0</v>
      </c>
    </row>
    <row r="1149" spans="1:8" ht="39" x14ac:dyDescent="0.25">
      <c r="B1149" s="8" t="s">
        <v>510</v>
      </c>
      <c r="C1149" s="17" t="s">
        <v>165</v>
      </c>
      <c r="D1149" s="67">
        <v>8112</v>
      </c>
      <c r="E1149" s="67">
        <v>0</v>
      </c>
      <c r="F1149" s="67">
        <v>0</v>
      </c>
      <c r="G1149" s="67">
        <v>0</v>
      </c>
      <c r="H1149" s="67">
        <v>0</v>
      </c>
    </row>
    <row r="1150" spans="1:8" ht="44.25" customHeight="1" x14ac:dyDescent="0.25">
      <c r="B1150" s="11" t="s">
        <v>310</v>
      </c>
      <c r="C1150" s="17" t="s">
        <v>165</v>
      </c>
      <c r="D1150" s="67">
        <v>0</v>
      </c>
      <c r="E1150" s="67">
        <v>0</v>
      </c>
      <c r="F1150" s="67">
        <v>0</v>
      </c>
      <c r="G1150" s="67">
        <v>0</v>
      </c>
      <c r="H1150" s="67">
        <v>0</v>
      </c>
    </row>
    <row r="1151" spans="1:8" ht="46.5" customHeight="1" x14ac:dyDescent="0.25">
      <c r="B1151" s="11" t="s">
        <v>309</v>
      </c>
      <c r="C1151" s="17" t="s">
        <v>165</v>
      </c>
      <c r="D1151" s="67">
        <v>0</v>
      </c>
      <c r="E1151" s="67">
        <v>0</v>
      </c>
      <c r="F1151" s="67">
        <v>0</v>
      </c>
      <c r="G1151" s="67">
        <v>0</v>
      </c>
      <c r="H1151" s="67">
        <v>0</v>
      </c>
    </row>
    <row r="1152" spans="1:8" ht="66" customHeight="1" x14ac:dyDescent="0.25">
      <c r="B1152" s="11" t="s">
        <v>448</v>
      </c>
      <c r="C1152" s="17" t="s">
        <v>165</v>
      </c>
      <c r="D1152" s="67">
        <v>5158</v>
      </c>
      <c r="E1152" s="67">
        <v>0</v>
      </c>
      <c r="F1152" s="67">
        <v>0</v>
      </c>
      <c r="G1152" s="67">
        <v>0</v>
      </c>
      <c r="H1152" s="67">
        <v>0</v>
      </c>
    </row>
    <row r="1153" spans="1:8" ht="54.75" customHeight="1" x14ac:dyDescent="0.25">
      <c r="B1153" s="4" t="s">
        <v>308</v>
      </c>
      <c r="C1153" s="17" t="s">
        <v>165</v>
      </c>
      <c r="D1153" s="67">
        <v>22520</v>
      </c>
      <c r="E1153" s="67">
        <v>0</v>
      </c>
      <c r="F1153" s="67">
        <v>0</v>
      </c>
      <c r="G1153" s="67">
        <v>0</v>
      </c>
      <c r="H1153" s="67">
        <v>0</v>
      </c>
    </row>
    <row r="1154" spans="1:8" s="13" customFormat="1" ht="54.75" customHeight="1" x14ac:dyDescent="0.25">
      <c r="A1154" s="14"/>
      <c r="B1154" s="4" t="s">
        <v>747</v>
      </c>
      <c r="C1154" s="17" t="s">
        <v>165</v>
      </c>
      <c r="D1154" s="67">
        <v>0</v>
      </c>
      <c r="E1154" s="67">
        <v>19913</v>
      </c>
      <c r="F1154" s="67">
        <v>0</v>
      </c>
      <c r="G1154" s="67">
        <v>0</v>
      </c>
      <c r="H1154" s="67">
        <v>0</v>
      </c>
    </row>
    <row r="1155" spans="1:8" s="13" customFormat="1" ht="43.5" customHeight="1" x14ac:dyDescent="0.25">
      <c r="A1155" s="14"/>
      <c r="B1155" s="4" t="s">
        <v>698</v>
      </c>
      <c r="C1155" s="17" t="s">
        <v>165</v>
      </c>
      <c r="D1155" s="67">
        <v>0</v>
      </c>
      <c r="E1155" s="67">
        <v>1738</v>
      </c>
      <c r="F1155" s="67">
        <v>0</v>
      </c>
      <c r="G1155" s="67">
        <v>0</v>
      </c>
      <c r="H1155" s="67">
        <v>0</v>
      </c>
    </row>
    <row r="1156" spans="1:8" s="13" customFormat="1" ht="45" customHeight="1" x14ac:dyDescent="0.25">
      <c r="A1156" s="14"/>
      <c r="B1156" s="4" t="s">
        <v>749</v>
      </c>
      <c r="C1156" s="17" t="s">
        <v>165</v>
      </c>
      <c r="D1156" s="67">
        <v>0</v>
      </c>
      <c r="E1156" s="67">
        <v>5000</v>
      </c>
      <c r="F1156" s="67">
        <v>0</v>
      </c>
      <c r="G1156" s="67">
        <v>0</v>
      </c>
      <c r="H1156" s="67">
        <v>0</v>
      </c>
    </row>
    <row r="1157" spans="1:8" s="13" customFormat="1" ht="53.25" customHeight="1" x14ac:dyDescent="0.25">
      <c r="A1157" s="14"/>
      <c r="B1157" s="4" t="s">
        <v>750</v>
      </c>
      <c r="C1157" s="17" t="s">
        <v>165</v>
      </c>
      <c r="D1157" s="67">
        <v>0</v>
      </c>
      <c r="E1157" s="67">
        <v>5000</v>
      </c>
      <c r="F1157" s="67">
        <v>0</v>
      </c>
      <c r="G1157" s="67">
        <v>0</v>
      </c>
      <c r="H1157" s="67">
        <v>0</v>
      </c>
    </row>
    <row r="1158" spans="1:8" s="13" customFormat="1" ht="55.15" customHeight="1" x14ac:dyDescent="0.25">
      <c r="A1158" s="14"/>
      <c r="B1158" s="4" t="s">
        <v>511</v>
      </c>
      <c r="C1158" s="17" t="s">
        <v>165</v>
      </c>
      <c r="D1158" s="67">
        <v>44558</v>
      </c>
      <c r="E1158" s="67">
        <v>0</v>
      </c>
      <c r="F1158" s="67">
        <v>0</v>
      </c>
      <c r="G1158" s="67">
        <v>0</v>
      </c>
      <c r="H1158" s="67">
        <v>0</v>
      </c>
    </row>
    <row r="1159" spans="1:8" s="13" customFormat="1" ht="42" customHeight="1" x14ac:dyDescent="0.25">
      <c r="A1159" s="14"/>
      <c r="B1159" s="4" t="s">
        <v>512</v>
      </c>
      <c r="C1159" s="17" t="s">
        <v>165</v>
      </c>
      <c r="D1159" s="67">
        <v>3000</v>
      </c>
      <c r="E1159" s="67">
        <v>2613</v>
      </c>
      <c r="F1159" s="67">
        <v>0</v>
      </c>
      <c r="G1159" s="67">
        <v>0</v>
      </c>
      <c r="H1159" s="67">
        <v>0</v>
      </c>
    </row>
    <row r="1160" spans="1:8" s="13" customFormat="1" ht="42" customHeight="1" x14ac:dyDescent="0.25">
      <c r="A1160" s="14"/>
      <c r="B1160" s="4" t="s">
        <v>755</v>
      </c>
      <c r="C1160" s="17" t="s">
        <v>165</v>
      </c>
      <c r="D1160" s="67">
        <v>0</v>
      </c>
      <c r="E1160" s="67">
        <v>918</v>
      </c>
      <c r="F1160" s="67">
        <v>0</v>
      </c>
      <c r="G1160" s="67">
        <v>0</v>
      </c>
      <c r="H1160" s="67">
        <v>0</v>
      </c>
    </row>
    <row r="1161" spans="1:8" s="13" customFormat="1" ht="42" customHeight="1" x14ac:dyDescent="0.25">
      <c r="A1161" s="14"/>
      <c r="B1161" s="4" t="s">
        <v>756</v>
      </c>
      <c r="C1161" s="17" t="s">
        <v>165</v>
      </c>
      <c r="D1161" s="67">
        <v>0</v>
      </c>
      <c r="E1161" s="67">
        <v>937</v>
      </c>
      <c r="F1161" s="67">
        <v>0</v>
      </c>
      <c r="G1161" s="67">
        <v>0</v>
      </c>
      <c r="H1161" s="67">
        <v>0</v>
      </c>
    </row>
    <row r="1162" spans="1:8" s="13" customFormat="1" ht="44.25" customHeight="1" x14ac:dyDescent="0.25">
      <c r="A1162" s="14"/>
      <c r="B1162" s="4" t="s">
        <v>699</v>
      </c>
      <c r="C1162" s="17" t="s">
        <v>165</v>
      </c>
      <c r="D1162" s="67">
        <v>0</v>
      </c>
      <c r="E1162" s="67">
        <v>5000</v>
      </c>
      <c r="F1162" s="67">
        <v>0</v>
      </c>
      <c r="G1162" s="67">
        <v>0</v>
      </c>
      <c r="H1162" s="67">
        <v>0</v>
      </c>
    </row>
    <row r="1163" spans="1:8" s="13" customFormat="1" ht="44.25" customHeight="1" x14ac:dyDescent="0.25">
      <c r="A1163" s="14"/>
      <c r="B1163" s="4" t="s">
        <v>700</v>
      </c>
      <c r="C1163" s="17" t="s">
        <v>165</v>
      </c>
      <c r="D1163" s="67">
        <v>0</v>
      </c>
      <c r="E1163" s="67">
        <v>5000</v>
      </c>
      <c r="F1163" s="67">
        <v>0</v>
      </c>
      <c r="G1163" s="67">
        <v>0</v>
      </c>
      <c r="H1163" s="67">
        <v>0</v>
      </c>
    </row>
    <row r="1164" spans="1:8" s="13" customFormat="1" ht="42.75" customHeight="1" x14ac:dyDescent="0.25">
      <c r="A1164" s="14"/>
      <c r="B1164" s="8" t="s">
        <v>307</v>
      </c>
      <c r="C1164" s="17" t="s">
        <v>165</v>
      </c>
      <c r="D1164" s="67">
        <v>0</v>
      </c>
      <c r="E1164" s="67">
        <v>0</v>
      </c>
      <c r="F1164" s="67">
        <v>0</v>
      </c>
      <c r="G1164" s="67">
        <v>0</v>
      </c>
      <c r="H1164" s="67">
        <v>0</v>
      </c>
    </row>
    <row r="1165" spans="1:8" s="13" customFormat="1" ht="57" customHeight="1" x14ac:dyDescent="0.25">
      <c r="A1165" s="14"/>
      <c r="B1165" s="8" t="s">
        <v>306</v>
      </c>
      <c r="C1165" s="17" t="s">
        <v>165</v>
      </c>
      <c r="D1165" s="67">
        <v>3313</v>
      </c>
      <c r="E1165" s="67">
        <v>3000</v>
      </c>
      <c r="F1165" s="67">
        <v>0</v>
      </c>
      <c r="G1165" s="67">
        <v>0</v>
      </c>
      <c r="H1165" s="67">
        <v>0</v>
      </c>
    </row>
    <row r="1166" spans="1:8" s="13" customFormat="1" ht="55.5" customHeight="1" x14ac:dyDescent="0.25">
      <c r="A1166" s="14"/>
      <c r="B1166" s="4" t="s">
        <v>305</v>
      </c>
      <c r="C1166" s="17" t="s">
        <v>165</v>
      </c>
      <c r="D1166" s="67">
        <v>0</v>
      </c>
      <c r="E1166" s="67">
        <v>4082</v>
      </c>
      <c r="F1166" s="67">
        <v>0</v>
      </c>
      <c r="G1166" s="67">
        <v>0</v>
      </c>
      <c r="H1166" s="67">
        <v>0</v>
      </c>
    </row>
    <row r="1167" spans="1:8" s="13" customFormat="1" ht="54.75" customHeight="1" x14ac:dyDescent="0.25">
      <c r="A1167" s="14"/>
      <c r="B1167" s="4" t="s">
        <v>304</v>
      </c>
      <c r="C1167" s="17" t="s">
        <v>165</v>
      </c>
      <c r="D1167" s="67">
        <v>6401</v>
      </c>
      <c r="E1167" s="67">
        <v>0</v>
      </c>
      <c r="F1167" s="67">
        <v>0</v>
      </c>
      <c r="G1167" s="67">
        <v>0</v>
      </c>
      <c r="H1167" s="67">
        <v>0</v>
      </c>
    </row>
    <row r="1168" spans="1:8" s="13" customFormat="1" ht="54.75" customHeight="1" x14ac:dyDescent="0.25">
      <c r="A1168" s="14"/>
      <c r="B1168" s="4" t="s">
        <v>303</v>
      </c>
      <c r="C1168" s="17" t="s">
        <v>165</v>
      </c>
      <c r="D1168" s="67">
        <v>16627</v>
      </c>
      <c r="E1168" s="67">
        <v>0</v>
      </c>
      <c r="F1168" s="67">
        <v>0</v>
      </c>
      <c r="G1168" s="67">
        <v>0</v>
      </c>
      <c r="H1168" s="67">
        <v>0</v>
      </c>
    </row>
    <row r="1169" spans="1:8" s="13" customFormat="1" ht="40.5" customHeight="1" x14ac:dyDescent="0.25">
      <c r="A1169" s="14"/>
      <c r="B1169" s="4" t="s">
        <v>299</v>
      </c>
      <c r="C1169" s="17" t="s">
        <v>165</v>
      </c>
      <c r="D1169" s="67">
        <v>0</v>
      </c>
      <c r="E1169" s="67">
        <v>0</v>
      </c>
      <c r="F1169" s="67">
        <v>0</v>
      </c>
      <c r="G1169" s="67">
        <v>0</v>
      </c>
      <c r="H1169" s="67">
        <v>0</v>
      </c>
    </row>
    <row r="1170" spans="1:8" s="13" customFormat="1" ht="39" x14ac:dyDescent="0.25">
      <c r="A1170" s="14"/>
      <c r="B1170" s="4" t="s">
        <v>302</v>
      </c>
      <c r="C1170" s="17" t="s">
        <v>165</v>
      </c>
      <c r="D1170" s="67">
        <v>1888</v>
      </c>
      <c r="E1170" s="67">
        <v>0</v>
      </c>
      <c r="F1170" s="67">
        <v>0</v>
      </c>
      <c r="G1170" s="67">
        <v>0</v>
      </c>
      <c r="H1170" s="67">
        <v>0</v>
      </c>
    </row>
    <row r="1171" spans="1:8" s="13" customFormat="1" ht="54" customHeight="1" x14ac:dyDescent="0.25">
      <c r="A1171" s="14"/>
      <c r="B1171" s="4" t="s">
        <v>471</v>
      </c>
      <c r="C1171" s="17" t="s">
        <v>165</v>
      </c>
      <c r="D1171" s="67">
        <v>5000</v>
      </c>
      <c r="E1171" s="67">
        <v>0</v>
      </c>
      <c r="F1171" s="67">
        <v>0</v>
      </c>
      <c r="G1171" s="67">
        <v>0</v>
      </c>
      <c r="H1171" s="67">
        <v>0</v>
      </c>
    </row>
    <row r="1172" spans="1:8" s="13" customFormat="1" ht="54" customHeight="1" x14ac:dyDescent="0.25">
      <c r="A1172" s="14"/>
      <c r="B1172" s="4" t="s">
        <v>472</v>
      </c>
      <c r="C1172" s="17" t="s">
        <v>165</v>
      </c>
      <c r="D1172" s="67">
        <v>5000</v>
      </c>
      <c r="E1172" s="67">
        <v>0</v>
      </c>
      <c r="F1172" s="67">
        <v>0</v>
      </c>
      <c r="G1172" s="67">
        <v>0</v>
      </c>
      <c r="H1172" s="67">
        <v>0</v>
      </c>
    </row>
    <row r="1173" spans="1:8" s="13" customFormat="1" ht="53.25" customHeight="1" x14ac:dyDescent="0.25">
      <c r="A1173" s="14"/>
      <c r="B1173" s="4" t="s">
        <v>473</v>
      </c>
      <c r="C1173" s="17" t="s">
        <v>165</v>
      </c>
      <c r="D1173" s="67">
        <v>5000</v>
      </c>
      <c r="E1173" s="67">
        <v>0</v>
      </c>
      <c r="F1173" s="67">
        <v>0</v>
      </c>
      <c r="G1173" s="67">
        <v>0</v>
      </c>
      <c r="H1173" s="67">
        <v>0</v>
      </c>
    </row>
    <row r="1174" spans="1:8" s="13" customFormat="1" ht="51.75" x14ac:dyDescent="0.25">
      <c r="A1174" s="14"/>
      <c r="B1174" s="4" t="s">
        <v>301</v>
      </c>
      <c r="C1174" s="17" t="s">
        <v>165</v>
      </c>
      <c r="D1174" s="67">
        <v>5227</v>
      </c>
      <c r="E1174" s="67">
        <v>0</v>
      </c>
      <c r="F1174" s="67">
        <v>0</v>
      </c>
      <c r="G1174" s="67">
        <v>0</v>
      </c>
      <c r="H1174" s="67">
        <v>0</v>
      </c>
    </row>
    <row r="1175" spans="1:8" s="13" customFormat="1" ht="55.5" customHeight="1" x14ac:dyDescent="0.25">
      <c r="A1175" s="14"/>
      <c r="B1175" s="4" t="s">
        <v>300</v>
      </c>
      <c r="C1175" s="17" t="s">
        <v>165</v>
      </c>
      <c r="D1175" s="67">
        <v>0</v>
      </c>
      <c r="E1175" s="67">
        <v>22300</v>
      </c>
      <c r="F1175" s="67">
        <v>0</v>
      </c>
      <c r="G1175" s="67">
        <v>0</v>
      </c>
      <c r="H1175" s="67">
        <v>0</v>
      </c>
    </row>
    <row r="1176" spans="1:8" s="13" customFormat="1" ht="42.75" customHeight="1" x14ac:dyDescent="0.25">
      <c r="A1176" s="14"/>
      <c r="B1176" s="4" t="s">
        <v>701</v>
      </c>
      <c r="C1176" s="17" t="s">
        <v>165</v>
      </c>
      <c r="D1176" s="67">
        <v>0</v>
      </c>
      <c r="E1176" s="67">
        <v>17500</v>
      </c>
      <c r="F1176" s="67">
        <v>0</v>
      </c>
      <c r="G1176" s="67">
        <v>0</v>
      </c>
      <c r="H1176" s="67">
        <v>0</v>
      </c>
    </row>
    <row r="1177" spans="1:8" s="13" customFormat="1" ht="55.5" customHeight="1" x14ac:dyDescent="0.25">
      <c r="A1177" s="14"/>
      <c r="B1177" s="4" t="s">
        <v>702</v>
      </c>
      <c r="C1177" s="17" t="s">
        <v>165</v>
      </c>
      <c r="D1177" s="67">
        <v>0</v>
      </c>
      <c r="E1177" s="67">
        <v>16300</v>
      </c>
      <c r="F1177" s="67">
        <v>0</v>
      </c>
      <c r="G1177" s="67">
        <v>0</v>
      </c>
      <c r="H1177" s="67">
        <v>0</v>
      </c>
    </row>
    <row r="1178" spans="1:8" s="13" customFormat="1" ht="41.25" customHeight="1" x14ac:dyDescent="0.25">
      <c r="A1178" s="14"/>
      <c r="B1178" s="4" t="s">
        <v>703</v>
      </c>
      <c r="C1178" s="17" t="s">
        <v>165</v>
      </c>
      <c r="D1178" s="67">
        <v>0</v>
      </c>
      <c r="E1178" s="67">
        <v>16500</v>
      </c>
      <c r="F1178" s="67">
        <v>0</v>
      </c>
      <c r="G1178" s="67">
        <v>0</v>
      </c>
      <c r="H1178" s="67">
        <v>0</v>
      </c>
    </row>
    <row r="1179" spans="1:8" s="13" customFormat="1" ht="53.25" customHeight="1" x14ac:dyDescent="0.25">
      <c r="A1179" s="14"/>
      <c r="B1179" s="4" t="s">
        <v>759</v>
      </c>
      <c r="C1179" s="17" t="s">
        <v>165</v>
      </c>
      <c r="D1179" s="67">
        <v>0</v>
      </c>
      <c r="E1179" s="67">
        <v>5000</v>
      </c>
      <c r="F1179" s="67">
        <v>0</v>
      </c>
      <c r="G1179" s="67">
        <v>0</v>
      </c>
      <c r="H1179" s="67">
        <v>0</v>
      </c>
    </row>
    <row r="1180" spans="1:8" s="13" customFormat="1" ht="51.75" customHeight="1" x14ac:dyDescent="0.25">
      <c r="A1180" s="14"/>
      <c r="B1180" s="4" t="s">
        <v>760</v>
      </c>
      <c r="C1180" s="17" t="s">
        <v>165</v>
      </c>
      <c r="D1180" s="67">
        <v>0</v>
      </c>
      <c r="E1180" s="67">
        <v>5000</v>
      </c>
      <c r="F1180" s="67">
        <v>0</v>
      </c>
      <c r="G1180" s="67">
        <v>0</v>
      </c>
      <c r="H1180" s="67">
        <v>0</v>
      </c>
    </row>
    <row r="1181" spans="1:8" s="13" customFormat="1" ht="53.25" customHeight="1" x14ac:dyDescent="0.25">
      <c r="A1181" s="14"/>
      <c r="B1181" s="4" t="s">
        <v>298</v>
      </c>
      <c r="C1181" s="17" t="s">
        <v>165</v>
      </c>
      <c r="D1181" s="67">
        <v>9178</v>
      </c>
      <c r="E1181" s="67">
        <v>0</v>
      </c>
      <c r="F1181" s="67">
        <v>0</v>
      </c>
      <c r="G1181" s="67">
        <v>0</v>
      </c>
      <c r="H1181" s="67">
        <v>0</v>
      </c>
    </row>
    <row r="1182" spans="1:8" s="13" customFormat="1" ht="51.75" x14ac:dyDescent="0.25">
      <c r="A1182" s="14"/>
      <c r="B1182" s="4" t="s">
        <v>297</v>
      </c>
      <c r="C1182" s="17" t="s">
        <v>165</v>
      </c>
      <c r="D1182" s="67">
        <v>6857</v>
      </c>
      <c r="E1182" s="67">
        <v>0</v>
      </c>
      <c r="F1182" s="67">
        <v>0</v>
      </c>
      <c r="G1182" s="67">
        <v>0</v>
      </c>
      <c r="H1182" s="67">
        <v>0</v>
      </c>
    </row>
    <row r="1183" spans="1:8" s="13" customFormat="1" ht="44.25" customHeight="1" x14ac:dyDescent="0.25">
      <c r="A1183" s="14"/>
      <c r="B1183" s="4" t="s">
        <v>296</v>
      </c>
      <c r="C1183" s="17" t="s">
        <v>165</v>
      </c>
      <c r="D1183" s="67">
        <v>0</v>
      </c>
      <c r="E1183" s="67">
        <v>0</v>
      </c>
      <c r="F1183" s="67">
        <v>0</v>
      </c>
      <c r="G1183" s="67">
        <v>0</v>
      </c>
      <c r="H1183" s="67">
        <v>0</v>
      </c>
    </row>
    <row r="1184" spans="1:8" s="13" customFormat="1" ht="79.5" customHeight="1" x14ac:dyDescent="0.25">
      <c r="A1184" s="14"/>
      <c r="B1184" s="9" t="s">
        <v>227</v>
      </c>
      <c r="C1184" s="17" t="s">
        <v>165</v>
      </c>
      <c r="D1184" s="67">
        <v>1175</v>
      </c>
      <c r="E1184" s="67">
        <v>0</v>
      </c>
      <c r="F1184" s="67">
        <v>0</v>
      </c>
      <c r="G1184" s="67">
        <v>0</v>
      </c>
      <c r="H1184" s="67">
        <v>0</v>
      </c>
    </row>
    <row r="1185" spans="1:9" s="13" customFormat="1" ht="80.25" customHeight="1" x14ac:dyDescent="0.25">
      <c r="A1185" s="14"/>
      <c r="B1185" s="9" t="s">
        <v>227</v>
      </c>
      <c r="C1185" s="17" t="s">
        <v>165</v>
      </c>
      <c r="D1185" s="67">
        <v>1154</v>
      </c>
      <c r="E1185" s="67">
        <v>0</v>
      </c>
      <c r="F1185" s="67">
        <v>0</v>
      </c>
      <c r="G1185" s="67">
        <v>0</v>
      </c>
      <c r="H1185" s="67">
        <v>0</v>
      </c>
    </row>
    <row r="1186" spans="1:9" s="13" customFormat="1" ht="46.5" customHeight="1" x14ac:dyDescent="0.25">
      <c r="A1186" s="14"/>
      <c r="B1186" s="9" t="s">
        <v>449</v>
      </c>
      <c r="C1186" s="17" t="s">
        <v>165</v>
      </c>
      <c r="D1186" s="67">
        <v>5000</v>
      </c>
      <c r="E1186" s="67">
        <v>5080</v>
      </c>
      <c r="F1186" s="67">
        <v>0</v>
      </c>
      <c r="G1186" s="67">
        <v>0</v>
      </c>
      <c r="H1186" s="67">
        <v>0</v>
      </c>
    </row>
    <row r="1187" spans="1:9" s="13" customFormat="1" ht="54" customHeight="1" x14ac:dyDescent="0.25">
      <c r="A1187" s="14"/>
      <c r="B1187" s="9" t="s">
        <v>475</v>
      </c>
      <c r="C1187" s="17" t="s">
        <v>165</v>
      </c>
      <c r="D1187" s="67">
        <v>3000</v>
      </c>
      <c r="E1187" s="67">
        <v>10440</v>
      </c>
      <c r="F1187" s="67">
        <v>0</v>
      </c>
      <c r="G1187" s="67">
        <v>0</v>
      </c>
      <c r="H1187" s="67">
        <v>0</v>
      </c>
    </row>
    <row r="1188" spans="1:9" s="13" customFormat="1" ht="51.75" customHeight="1" x14ac:dyDescent="0.25">
      <c r="A1188" s="14"/>
      <c r="B1188" s="4" t="s">
        <v>295</v>
      </c>
      <c r="C1188" s="17" t="s">
        <v>165</v>
      </c>
      <c r="D1188" s="67">
        <v>0</v>
      </c>
      <c r="E1188" s="67">
        <v>0</v>
      </c>
      <c r="F1188" s="67">
        <v>0</v>
      </c>
      <c r="G1188" s="67">
        <v>0</v>
      </c>
      <c r="H1188" s="67">
        <v>0</v>
      </c>
    </row>
    <row r="1189" spans="1:9" s="13" customFormat="1" ht="51.75" x14ac:dyDescent="0.25">
      <c r="A1189" s="14"/>
      <c r="B1189" s="8" t="s">
        <v>294</v>
      </c>
      <c r="C1189" s="17" t="s">
        <v>165</v>
      </c>
      <c r="D1189" s="67">
        <v>0</v>
      </c>
      <c r="E1189" s="67">
        <v>0</v>
      </c>
      <c r="F1189" s="67">
        <v>0</v>
      </c>
      <c r="G1189" s="67">
        <v>0</v>
      </c>
      <c r="H1189" s="67">
        <v>0</v>
      </c>
    </row>
    <row r="1190" spans="1:9" s="13" customFormat="1" ht="44.25" customHeight="1" x14ac:dyDescent="0.25">
      <c r="A1190" s="14"/>
      <c r="B1190" s="8" t="s">
        <v>513</v>
      </c>
      <c r="C1190" s="17" t="s">
        <v>165</v>
      </c>
      <c r="D1190" s="67">
        <v>2800</v>
      </c>
      <c r="E1190" s="67">
        <v>3448</v>
      </c>
      <c r="F1190" s="67">
        <v>0</v>
      </c>
      <c r="G1190" s="67">
        <v>0</v>
      </c>
      <c r="H1190" s="67">
        <v>0</v>
      </c>
    </row>
    <row r="1191" spans="1:9" s="13" customFormat="1" ht="32.25" customHeight="1" x14ac:dyDescent="0.25">
      <c r="A1191" s="14"/>
      <c r="B1191" s="8" t="s">
        <v>293</v>
      </c>
      <c r="C1191" s="17" t="s">
        <v>165</v>
      </c>
      <c r="D1191" s="67">
        <v>0</v>
      </c>
      <c r="E1191" s="67">
        <v>0</v>
      </c>
      <c r="F1191" s="67">
        <v>0</v>
      </c>
      <c r="G1191" s="67">
        <v>0</v>
      </c>
      <c r="H1191" s="67">
        <v>0</v>
      </c>
    </row>
    <row r="1192" spans="1:9" s="13" customFormat="1" ht="33" customHeight="1" x14ac:dyDescent="0.25">
      <c r="A1192" s="14"/>
      <c r="B1192" s="4" t="s">
        <v>292</v>
      </c>
      <c r="C1192" s="17" t="s">
        <v>165</v>
      </c>
      <c r="D1192" s="67">
        <v>0</v>
      </c>
      <c r="E1192" s="67">
        <v>0</v>
      </c>
      <c r="F1192" s="67">
        <v>0</v>
      </c>
      <c r="G1192" s="67">
        <v>0</v>
      </c>
      <c r="H1192" s="67">
        <v>0</v>
      </c>
    </row>
    <row r="1193" spans="1:9" s="13" customFormat="1" ht="40.5" customHeight="1" x14ac:dyDescent="0.25">
      <c r="A1193" s="14"/>
      <c r="B1193" s="4" t="s">
        <v>291</v>
      </c>
      <c r="C1193" s="17" t="s">
        <v>165</v>
      </c>
      <c r="D1193" s="67">
        <v>0</v>
      </c>
      <c r="E1193" s="67">
        <v>0</v>
      </c>
      <c r="F1193" s="67">
        <v>0</v>
      </c>
      <c r="G1193" s="67">
        <v>0</v>
      </c>
      <c r="H1193" s="67">
        <v>0</v>
      </c>
    </row>
    <row r="1194" spans="1:9" s="13" customFormat="1" ht="31.5" customHeight="1" x14ac:dyDescent="0.25">
      <c r="A1194" s="14"/>
      <c r="B1194" s="4" t="s">
        <v>267</v>
      </c>
      <c r="C1194" s="17" t="s">
        <v>165</v>
      </c>
      <c r="D1194" s="67">
        <v>6996</v>
      </c>
      <c r="E1194" s="67">
        <v>0</v>
      </c>
      <c r="F1194" s="67">
        <v>0</v>
      </c>
      <c r="G1194" s="67">
        <v>0</v>
      </c>
      <c r="H1194" s="67">
        <v>0</v>
      </c>
    </row>
    <row r="1195" spans="1:9" s="13" customFormat="1" ht="42.75" customHeight="1" x14ac:dyDescent="0.25">
      <c r="A1195" s="14"/>
      <c r="B1195" s="4" t="s">
        <v>546</v>
      </c>
      <c r="C1195" s="17" t="s">
        <v>165</v>
      </c>
      <c r="D1195" s="67">
        <v>12435</v>
      </c>
      <c r="E1195" s="67">
        <v>0</v>
      </c>
      <c r="F1195" s="67">
        <v>0</v>
      </c>
      <c r="G1195" s="67">
        <v>0</v>
      </c>
      <c r="H1195" s="67">
        <v>0</v>
      </c>
    </row>
    <row r="1196" spans="1:9" s="13" customFormat="1" ht="44.25" customHeight="1" x14ac:dyDescent="0.25">
      <c r="A1196" s="14"/>
      <c r="B1196" s="4" t="s">
        <v>547</v>
      </c>
      <c r="C1196" s="17" t="s">
        <v>165</v>
      </c>
      <c r="D1196" s="67">
        <v>3957</v>
      </c>
      <c r="E1196" s="67">
        <v>0</v>
      </c>
      <c r="F1196" s="67">
        <v>0</v>
      </c>
      <c r="G1196" s="67">
        <v>0</v>
      </c>
      <c r="H1196" s="67">
        <v>0</v>
      </c>
      <c r="I1196" s="46"/>
    </row>
    <row r="1197" spans="1:9" s="13" customFormat="1" ht="42" customHeight="1" x14ac:dyDescent="0.25">
      <c r="A1197" s="14"/>
      <c r="B1197" s="4" t="s">
        <v>548</v>
      </c>
      <c r="C1197" s="17" t="s">
        <v>165</v>
      </c>
      <c r="D1197" s="67">
        <v>3011</v>
      </c>
      <c r="E1197" s="67">
        <v>0</v>
      </c>
      <c r="F1197" s="67">
        <v>0</v>
      </c>
      <c r="G1197" s="67">
        <v>0</v>
      </c>
      <c r="H1197" s="67">
        <v>0</v>
      </c>
    </row>
    <row r="1198" spans="1:9" s="13" customFormat="1" ht="43.5" customHeight="1" x14ac:dyDescent="0.25">
      <c r="A1198" s="14"/>
      <c r="B1198" s="4" t="s">
        <v>549</v>
      </c>
      <c r="C1198" s="17" t="s">
        <v>165</v>
      </c>
      <c r="D1198" s="67">
        <v>8869</v>
      </c>
      <c r="E1198" s="67">
        <v>0</v>
      </c>
      <c r="F1198" s="67">
        <v>0</v>
      </c>
      <c r="G1198" s="67">
        <v>0</v>
      </c>
      <c r="H1198" s="67">
        <v>0</v>
      </c>
    </row>
    <row r="1199" spans="1:9" s="13" customFormat="1" ht="42.75" customHeight="1" x14ac:dyDescent="0.25">
      <c r="A1199" s="14"/>
      <c r="B1199" s="4" t="s">
        <v>550</v>
      </c>
      <c r="C1199" s="17" t="s">
        <v>165</v>
      </c>
      <c r="D1199" s="67">
        <v>4267</v>
      </c>
      <c r="E1199" s="67">
        <v>0</v>
      </c>
      <c r="F1199" s="67">
        <v>0</v>
      </c>
      <c r="G1199" s="67">
        <v>0</v>
      </c>
      <c r="H1199" s="67">
        <v>0</v>
      </c>
    </row>
    <row r="1200" spans="1:9" s="13" customFormat="1" ht="30.75" customHeight="1" x14ac:dyDescent="0.25">
      <c r="A1200" s="14"/>
      <c r="B1200" s="4" t="s">
        <v>551</v>
      </c>
      <c r="C1200" s="17" t="s">
        <v>165</v>
      </c>
      <c r="D1200" s="67">
        <v>258</v>
      </c>
      <c r="E1200" s="67">
        <v>0</v>
      </c>
      <c r="F1200" s="67">
        <v>0</v>
      </c>
      <c r="G1200" s="67">
        <v>0</v>
      </c>
      <c r="H1200" s="67">
        <v>0</v>
      </c>
    </row>
    <row r="1201" spans="1:8" s="13" customFormat="1" ht="31.5" customHeight="1" x14ac:dyDescent="0.25">
      <c r="A1201" s="14"/>
      <c r="B1201" s="4" t="s">
        <v>481</v>
      </c>
      <c r="C1201" s="17" t="s">
        <v>165</v>
      </c>
      <c r="D1201" s="67">
        <v>1402</v>
      </c>
      <c r="E1201" s="67">
        <v>0</v>
      </c>
      <c r="F1201" s="67">
        <v>0</v>
      </c>
      <c r="G1201" s="67">
        <v>0</v>
      </c>
      <c r="H1201" s="67">
        <v>0</v>
      </c>
    </row>
    <row r="1202" spans="1:8" s="13" customFormat="1" ht="32.25" customHeight="1" x14ac:dyDescent="0.25">
      <c r="A1202" s="14"/>
      <c r="B1202" s="4" t="s">
        <v>480</v>
      </c>
      <c r="C1202" s="17" t="s">
        <v>165</v>
      </c>
      <c r="D1202" s="67">
        <v>1383</v>
      </c>
      <c r="E1202" s="67">
        <v>0</v>
      </c>
      <c r="F1202" s="67">
        <v>0</v>
      </c>
      <c r="G1202" s="67">
        <v>0</v>
      </c>
      <c r="H1202" s="67">
        <v>0</v>
      </c>
    </row>
    <row r="1203" spans="1:8" s="13" customFormat="1" ht="41.25" customHeight="1" x14ac:dyDescent="0.25">
      <c r="A1203" s="14"/>
      <c r="B1203" s="4" t="s">
        <v>704</v>
      </c>
      <c r="C1203" s="17" t="s">
        <v>165</v>
      </c>
      <c r="D1203" s="67">
        <v>0</v>
      </c>
      <c r="E1203" s="67">
        <v>11927</v>
      </c>
      <c r="F1203" s="67">
        <v>0</v>
      </c>
      <c r="G1203" s="67">
        <v>0</v>
      </c>
      <c r="H1203" s="67">
        <v>0</v>
      </c>
    </row>
    <row r="1204" spans="1:8" s="13" customFormat="1" ht="41.25" customHeight="1" x14ac:dyDescent="0.25">
      <c r="A1204" s="14"/>
      <c r="B1204" s="4" t="s">
        <v>705</v>
      </c>
      <c r="C1204" s="17" t="s">
        <v>165</v>
      </c>
      <c r="D1204" s="67">
        <v>0</v>
      </c>
      <c r="E1204" s="67">
        <v>5304</v>
      </c>
      <c r="F1204" s="67">
        <v>0</v>
      </c>
      <c r="G1204" s="67">
        <v>0</v>
      </c>
      <c r="H1204" s="67">
        <v>0</v>
      </c>
    </row>
    <row r="1205" spans="1:8" s="13" customFormat="1" ht="41.25" customHeight="1" x14ac:dyDescent="0.25">
      <c r="A1205" s="14"/>
      <c r="B1205" s="4" t="s">
        <v>706</v>
      </c>
      <c r="C1205" s="17" t="s">
        <v>165</v>
      </c>
      <c r="D1205" s="67">
        <v>0</v>
      </c>
      <c r="E1205" s="67">
        <v>13733</v>
      </c>
      <c r="F1205" s="67">
        <v>0</v>
      </c>
      <c r="G1205" s="67">
        <v>0</v>
      </c>
      <c r="H1205" s="67">
        <v>0</v>
      </c>
    </row>
    <row r="1206" spans="1:8" s="13" customFormat="1" ht="41.25" customHeight="1" x14ac:dyDescent="0.25">
      <c r="A1206" s="14"/>
      <c r="B1206" s="4" t="s">
        <v>707</v>
      </c>
      <c r="C1206" s="17" t="s">
        <v>165</v>
      </c>
      <c r="D1206" s="67">
        <v>0</v>
      </c>
      <c r="E1206" s="67">
        <v>13733</v>
      </c>
      <c r="F1206" s="67">
        <v>0</v>
      </c>
      <c r="G1206" s="67">
        <v>0</v>
      </c>
      <c r="H1206" s="67">
        <v>0</v>
      </c>
    </row>
    <row r="1207" spans="1:8" s="13" customFormat="1" ht="41.25" customHeight="1" x14ac:dyDescent="0.25">
      <c r="A1207" s="14"/>
      <c r="B1207" s="4" t="s">
        <v>708</v>
      </c>
      <c r="C1207" s="17" t="s">
        <v>165</v>
      </c>
      <c r="D1207" s="67">
        <v>0</v>
      </c>
      <c r="E1207" s="67">
        <v>10250</v>
      </c>
      <c r="F1207" s="67">
        <v>0</v>
      </c>
      <c r="G1207" s="67">
        <v>0</v>
      </c>
      <c r="H1207" s="67">
        <v>0</v>
      </c>
    </row>
    <row r="1208" spans="1:8" ht="41.25" customHeight="1" x14ac:dyDescent="0.25">
      <c r="B1208" s="4" t="s">
        <v>709</v>
      </c>
      <c r="C1208" s="17" t="s">
        <v>165</v>
      </c>
      <c r="D1208" s="67">
        <v>0</v>
      </c>
      <c r="E1208" s="67">
        <v>11220</v>
      </c>
      <c r="F1208" s="67">
        <v>0</v>
      </c>
      <c r="G1208" s="67">
        <v>0</v>
      </c>
      <c r="H1208" s="18">
        <v>0</v>
      </c>
    </row>
    <row r="1209" spans="1:8" ht="28.5" x14ac:dyDescent="0.25">
      <c r="B1209" s="20" t="s">
        <v>157</v>
      </c>
      <c r="C1209" s="55" t="s">
        <v>165</v>
      </c>
      <c r="D1209" s="30">
        <f>SUM(D984:D1202)</f>
        <v>5344874</v>
      </c>
      <c r="E1209" s="30">
        <f>SUM(E984:E1208)</f>
        <v>3889437</v>
      </c>
      <c r="F1209" s="30">
        <f>SUM(F984:F1202)</f>
        <v>2044713</v>
      </c>
      <c r="G1209" s="30">
        <f>SUM(G984:G1202)</f>
        <v>4349153</v>
      </c>
      <c r="H1209" s="30">
        <f>SUM(H984:H1202)</f>
        <v>0</v>
      </c>
    </row>
    <row r="1210" spans="1:8" ht="23.25" customHeight="1" x14ac:dyDescent="0.25"/>
    <row r="1211" spans="1:8" ht="28.5" x14ac:dyDescent="0.25">
      <c r="B1211" s="31" t="s">
        <v>779</v>
      </c>
      <c r="F1211" s="69" t="s">
        <v>781</v>
      </c>
      <c r="G1211" s="69"/>
    </row>
    <row r="1213" spans="1:8" x14ac:dyDescent="0.25">
      <c r="B1213" s="31"/>
      <c r="F1213" s="31"/>
      <c r="G1213" s="31"/>
    </row>
  </sheetData>
  <mergeCells count="33">
    <mergeCell ref="E1:H1"/>
    <mergeCell ref="B7:H7"/>
    <mergeCell ref="E3:H3"/>
    <mergeCell ref="E4:H4"/>
    <mergeCell ref="A6:H6"/>
    <mergeCell ref="B164:H164"/>
    <mergeCell ref="B8:H8"/>
    <mergeCell ref="B9:H9"/>
    <mergeCell ref="B10:H10"/>
    <mergeCell ref="B12:B13"/>
    <mergeCell ref="C12:C13"/>
    <mergeCell ref="F12:H12"/>
    <mergeCell ref="B154:H154"/>
    <mergeCell ref="B156:H156"/>
    <mergeCell ref="B157:B158"/>
    <mergeCell ref="C157:C158"/>
    <mergeCell ref="F157:H157"/>
    <mergeCell ref="B11:H11"/>
    <mergeCell ref="F88:F89"/>
    <mergeCell ref="F1211:G1211"/>
    <mergeCell ref="B166:B167"/>
    <mergeCell ref="C166:C167"/>
    <mergeCell ref="F166:H166"/>
    <mergeCell ref="B263:B264"/>
    <mergeCell ref="C263:C264"/>
    <mergeCell ref="F263:H263"/>
    <mergeCell ref="B296:H296"/>
    <mergeCell ref="B298:B299"/>
    <mergeCell ref="C298:C299"/>
    <mergeCell ref="F298:H298"/>
    <mergeCell ref="B981:B982"/>
    <mergeCell ref="C981:C982"/>
    <mergeCell ref="F981:H981"/>
  </mergeCells>
  <pageMargins left="0.23622047244094491" right="0" top="0.19685039370078741" bottom="0.19685039370078741" header="0.19685039370078741" footer="0.19685039370078741"/>
  <pageSetup paperSize="9" scale="91" orientation="portrait" verticalDpi="0" r:id="rId1"/>
  <rowBreaks count="7" manualBreakCount="7">
    <brk id="55" max="7" man="1"/>
    <brk id="75" max="7" man="1"/>
    <brk id="95" max="16383" man="1"/>
    <brk id="116" max="16383" man="1"/>
    <brk id="137" max="16383" man="1"/>
    <brk id="1165" max="16383" man="1"/>
    <brk id="1186" max="16383" man="1"/>
  </rowBreaks>
  <colBreaks count="1" manualBreakCount="1">
    <brk id="8" min="2" max="11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17"/>
  <sheetViews>
    <sheetView view="pageBreakPreview" topLeftCell="A786" zoomScaleSheetLayoutView="100" workbookViewId="0">
      <selection activeCell="B760" sqref="B760"/>
    </sheetView>
  </sheetViews>
  <sheetFormatPr defaultRowHeight="15" x14ac:dyDescent="0.25"/>
  <cols>
    <col min="1" max="1" width="4.42578125" style="14" customWidth="1"/>
    <col min="2" max="2" width="34.5703125" style="1" customWidth="1"/>
    <col min="3" max="3" width="11" style="1" customWidth="1"/>
    <col min="4" max="4" width="10.140625" style="1" customWidth="1"/>
    <col min="5" max="5" width="11.5703125" style="1" bestFit="1" customWidth="1"/>
    <col min="6" max="6" width="10.28515625" style="1" customWidth="1"/>
    <col min="7" max="7" width="9.85546875" style="1" customWidth="1"/>
    <col min="8" max="8" width="10" style="1" customWidth="1"/>
    <col min="9" max="9" width="15.85546875" customWidth="1"/>
    <col min="257" max="257" width="5.7109375" customWidth="1"/>
    <col min="258" max="258" width="34" customWidth="1"/>
    <col min="259" max="259" width="11" customWidth="1"/>
    <col min="260" max="260" width="10.140625" customWidth="1"/>
    <col min="261" max="261" width="9.7109375" customWidth="1"/>
    <col min="262" max="262" width="10.28515625" customWidth="1"/>
    <col min="263" max="263" width="9.85546875" customWidth="1"/>
    <col min="264" max="264" width="10" customWidth="1"/>
    <col min="513" max="513" width="5.7109375" customWidth="1"/>
    <col min="514" max="514" width="34" customWidth="1"/>
    <col min="515" max="515" width="11" customWidth="1"/>
    <col min="516" max="516" width="10.140625" customWidth="1"/>
    <col min="517" max="517" width="9.7109375" customWidth="1"/>
    <col min="518" max="518" width="10.28515625" customWidth="1"/>
    <col min="519" max="519" width="9.85546875" customWidth="1"/>
    <col min="520" max="520" width="10" customWidth="1"/>
    <col min="769" max="769" width="5.7109375" customWidth="1"/>
    <col min="770" max="770" width="34" customWidth="1"/>
    <col min="771" max="771" width="11" customWidth="1"/>
    <col min="772" max="772" width="10.140625" customWidth="1"/>
    <col min="773" max="773" width="9.7109375" customWidth="1"/>
    <col min="774" max="774" width="10.28515625" customWidth="1"/>
    <col min="775" max="775" width="9.85546875" customWidth="1"/>
    <col min="776" max="776" width="10" customWidth="1"/>
    <col min="1025" max="1025" width="5.7109375" customWidth="1"/>
    <col min="1026" max="1026" width="34" customWidth="1"/>
    <col min="1027" max="1027" width="11" customWidth="1"/>
    <col min="1028" max="1028" width="10.140625" customWidth="1"/>
    <col min="1029" max="1029" width="9.7109375" customWidth="1"/>
    <col min="1030" max="1030" width="10.28515625" customWidth="1"/>
    <col min="1031" max="1031" width="9.85546875" customWidth="1"/>
    <col min="1032" max="1032" width="10" customWidth="1"/>
    <col min="1281" max="1281" width="5.7109375" customWidth="1"/>
    <col min="1282" max="1282" width="34" customWidth="1"/>
    <col min="1283" max="1283" width="11" customWidth="1"/>
    <col min="1284" max="1284" width="10.140625" customWidth="1"/>
    <col min="1285" max="1285" width="9.7109375" customWidth="1"/>
    <col min="1286" max="1286" width="10.28515625" customWidth="1"/>
    <col min="1287" max="1287" width="9.85546875" customWidth="1"/>
    <col min="1288" max="1288" width="10" customWidth="1"/>
    <col min="1537" max="1537" width="5.7109375" customWidth="1"/>
    <col min="1538" max="1538" width="34" customWidth="1"/>
    <col min="1539" max="1539" width="11" customWidth="1"/>
    <col min="1540" max="1540" width="10.140625" customWidth="1"/>
    <col min="1541" max="1541" width="9.7109375" customWidth="1"/>
    <col min="1542" max="1542" width="10.28515625" customWidth="1"/>
    <col min="1543" max="1543" width="9.85546875" customWidth="1"/>
    <col min="1544" max="1544" width="10" customWidth="1"/>
    <col min="1793" max="1793" width="5.7109375" customWidth="1"/>
    <col min="1794" max="1794" width="34" customWidth="1"/>
    <col min="1795" max="1795" width="11" customWidth="1"/>
    <col min="1796" max="1796" width="10.140625" customWidth="1"/>
    <col min="1797" max="1797" width="9.7109375" customWidth="1"/>
    <col min="1798" max="1798" width="10.28515625" customWidth="1"/>
    <col min="1799" max="1799" width="9.85546875" customWidth="1"/>
    <col min="1800" max="1800" width="10" customWidth="1"/>
    <col min="2049" max="2049" width="5.7109375" customWidth="1"/>
    <col min="2050" max="2050" width="34" customWidth="1"/>
    <col min="2051" max="2051" width="11" customWidth="1"/>
    <col min="2052" max="2052" width="10.140625" customWidth="1"/>
    <col min="2053" max="2053" width="9.7109375" customWidth="1"/>
    <col min="2054" max="2054" width="10.28515625" customWidth="1"/>
    <col min="2055" max="2055" width="9.85546875" customWidth="1"/>
    <col min="2056" max="2056" width="10" customWidth="1"/>
    <col min="2305" max="2305" width="5.7109375" customWidth="1"/>
    <col min="2306" max="2306" width="34" customWidth="1"/>
    <col min="2307" max="2307" width="11" customWidth="1"/>
    <col min="2308" max="2308" width="10.140625" customWidth="1"/>
    <col min="2309" max="2309" width="9.7109375" customWidth="1"/>
    <col min="2310" max="2310" width="10.28515625" customWidth="1"/>
    <col min="2311" max="2311" width="9.85546875" customWidth="1"/>
    <col min="2312" max="2312" width="10" customWidth="1"/>
    <col min="2561" max="2561" width="5.7109375" customWidth="1"/>
    <col min="2562" max="2562" width="34" customWidth="1"/>
    <col min="2563" max="2563" width="11" customWidth="1"/>
    <col min="2564" max="2564" width="10.140625" customWidth="1"/>
    <col min="2565" max="2565" width="9.7109375" customWidth="1"/>
    <col min="2566" max="2566" width="10.28515625" customWidth="1"/>
    <col min="2567" max="2567" width="9.85546875" customWidth="1"/>
    <col min="2568" max="2568" width="10" customWidth="1"/>
    <col min="2817" max="2817" width="5.7109375" customWidth="1"/>
    <col min="2818" max="2818" width="34" customWidth="1"/>
    <col min="2819" max="2819" width="11" customWidth="1"/>
    <col min="2820" max="2820" width="10.140625" customWidth="1"/>
    <col min="2821" max="2821" width="9.7109375" customWidth="1"/>
    <col min="2822" max="2822" width="10.28515625" customWidth="1"/>
    <col min="2823" max="2823" width="9.85546875" customWidth="1"/>
    <col min="2824" max="2824" width="10" customWidth="1"/>
    <col min="3073" max="3073" width="5.7109375" customWidth="1"/>
    <col min="3074" max="3074" width="34" customWidth="1"/>
    <col min="3075" max="3075" width="11" customWidth="1"/>
    <col min="3076" max="3076" width="10.140625" customWidth="1"/>
    <col min="3077" max="3077" width="9.7109375" customWidth="1"/>
    <col min="3078" max="3078" width="10.28515625" customWidth="1"/>
    <col min="3079" max="3079" width="9.85546875" customWidth="1"/>
    <col min="3080" max="3080" width="10" customWidth="1"/>
    <col min="3329" max="3329" width="5.7109375" customWidth="1"/>
    <col min="3330" max="3330" width="34" customWidth="1"/>
    <col min="3331" max="3331" width="11" customWidth="1"/>
    <col min="3332" max="3332" width="10.140625" customWidth="1"/>
    <col min="3333" max="3333" width="9.7109375" customWidth="1"/>
    <col min="3334" max="3334" width="10.28515625" customWidth="1"/>
    <col min="3335" max="3335" width="9.85546875" customWidth="1"/>
    <col min="3336" max="3336" width="10" customWidth="1"/>
    <col min="3585" max="3585" width="5.7109375" customWidth="1"/>
    <col min="3586" max="3586" width="34" customWidth="1"/>
    <col min="3587" max="3587" width="11" customWidth="1"/>
    <col min="3588" max="3588" width="10.140625" customWidth="1"/>
    <col min="3589" max="3589" width="9.7109375" customWidth="1"/>
    <col min="3590" max="3590" width="10.28515625" customWidth="1"/>
    <col min="3591" max="3591" width="9.85546875" customWidth="1"/>
    <col min="3592" max="3592" width="10" customWidth="1"/>
    <col min="3841" max="3841" width="5.7109375" customWidth="1"/>
    <col min="3842" max="3842" width="34" customWidth="1"/>
    <col min="3843" max="3843" width="11" customWidth="1"/>
    <col min="3844" max="3844" width="10.140625" customWidth="1"/>
    <col min="3845" max="3845" width="9.7109375" customWidth="1"/>
    <col min="3846" max="3846" width="10.28515625" customWidth="1"/>
    <col min="3847" max="3847" width="9.85546875" customWidth="1"/>
    <col min="3848" max="3848" width="10" customWidth="1"/>
    <col min="4097" max="4097" width="5.7109375" customWidth="1"/>
    <col min="4098" max="4098" width="34" customWidth="1"/>
    <col min="4099" max="4099" width="11" customWidth="1"/>
    <col min="4100" max="4100" width="10.140625" customWidth="1"/>
    <col min="4101" max="4101" width="9.7109375" customWidth="1"/>
    <col min="4102" max="4102" width="10.28515625" customWidth="1"/>
    <col min="4103" max="4103" width="9.85546875" customWidth="1"/>
    <col min="4104" max="4104" width="10" customWidth="1"/>
    <col min="4353" max="4353" width="5.7109375" customWidth="1"/>
    <col min="4354" max="4354" width="34" customWidth="1"/>
    <col min="4355" max="4355" width="11" customWidth="1"/>
    <col min="4356" max="4356" width="10.140625" customWidth="1"/>
    <col min="4357" max="4357" width="9.7109375" customWidth="1"/>
    <col min="4358" max="4358" width="10.28515625" customWidth="1"/>
    <col min="4359" max="4359" width="9.85546875" customWidth="1"/>
    <col min="4360" max="4360" width="10" customWidth="1"/>
    <col min="4609" max="4609" width="5.7109375" customWidth="1"/>
    <col min="4610" max="4610" width="34" customWidth="1"/>
    <col min="4611" max="4611" width="11" customWidth="1"/>
    <col min="4612" max="4612" width="10.140625" customWidth="1"/>
    <col min="4613" max="4613" width="9.7109375" customWidth="1"/>
    <col min="4614" max="4614" width="10.28515625" customWidth="1"/>
    <col min="4615" max="4615" width="9.85546875" customWidth="1"/>
    <col min="4616" max="4616" width="10" customWidth="1"/>
    <col min="4865" max="4865" width="5.7109375" customWidth="1"/>
    <col min="4866" max="4866" width="34" customWidth="1"/>
    <col min="4867" max="4867" width="11" customWidth="1"/>
    <col min="4868" max="4868" width="10.140625" customWidth="1"/>
    <col min="4869" max="4869" width="9.7109375" customWidth="1"/>
    <col min="4870" max="4870" width="10.28515625" customWidth="1"/>
    <col min="4871" max="4871" width="9.85546875" customWidth="1"/>
    <col min="4872" max="4872" width="10" customWidth="1"/>
    <col min="5121" max="5121" width="5.7109375" customWidth="1"/>
    <col min="5122" max="5122" width="34" customWidth="1"/>
    <col min="5123" max="5123" width="11" customWidth="1"/>
    <col min="5124" max="5124" width="10.140625" customWidth="1"/>
    <col min="5125" max="5125" width="9.7109375" customWidth="1"/>
    <col min="5126" max="5126" width="10.28515625" customWidth="1"/>
    <col min="5127" max="5127" width="9.85546875" customWidth="1"/>
    <col min="5128" max="5128" width="10" customWidth="1"/>
    <col min="5377" max="5377" width="5.7109375" customWidth="1"/>
    <col min="5378" max="5378" width="34" customWidth="1"/>
    <col min="5379" max="5379" width="11" customWidth="1"/>
    <col min="5380" max="5380" width="10.140625" customWidth="1"/>
    <col min="5381" max="5381" width="9.7109375" customWidth="1"/>
    <col min="5382" max="5382" width="10.28515625" customWidth="1"/>
    <col min="5383" max="5383" width="9.85546875" customWidth="1"/>
    <col min="5384" max="5384" width="10" customWidth="1"/>
    <col min="5633" max="5633" width="5.7109375" customWidth="1"/>
    <col min="5634" max="5634" width="34" customWidth="1"/>
    <col min="5635" max="5635" width="11" customWidth="1"/>
    <col min="5636" max="5636" width="10.140625" customWidth="1"/>
    <col min="5637" max="5637" width="9.7109375" customWidth="1"/>
    <col min="5638" max="5638" width="10.28515625" customWidth="1"/>
    <col min="5639" max="5639" width="9.85546875" customWidth="1"/>
    <col min="5640" max="5640" width="10" customWidth="1"/>
    <col min="5889" max="5889" width="5.7109375" customWidth="1"/>
    <col min="5890" max="5890" width="34" customWidth="1"/>
    <col min="5891" max="5891" width="11" customWidth="1"/>
    <col min="5892" max="5892" width="10.140625" customWidth="1"/>
    <col min="5893" max="5893" width="9.7109375" customWidth="1"/>
    <col min="5894" max="5894" width="10.28515625" customWidth="1"/>
    <col min="5895" max="5895" width="9.85546875" customWidth="1"/>
    <col min="5896" max="5896" width="10" customWidth="1"/>
    <col min="6145" max="6145" width="5.7109375" customWidth="1"/>
    <col min="6146" max="6146" width="34" customWidth="1"/>
    <col min="6147" max="6147" width="11" customWidth="1"/>
    <col min="6148" max="6148" width="10.140625" customWidth="1"/>
    <col min="6149" max="6149" width="9.7109375" customWidth="1"/>
    <col min="6150" max="6150" width="10.28515625" customWidth="1"/>
    <col min="6151" max="6151" width="9.85546875" customWidth="1"/>
    <col min="6152" max="6152" width="10" customWidth="1"/>
    <col min="6401" max="6401" width="5.7109375" customWidth="1"/>
    <col min="6402" max="6402" width="34" customWidth="1"/>
    <col min="6403" max="6403" width="11" customWidth="1"/>
    <col min="6404" max="6404" width="10.140625" customWidth="1"/>
    <col min="6405" max="6405" width="9.7109375" customWidth="1"/>
    <col min="6406" max="6406" width="10.28515625" customWidth="1"/>
    <col min="6407" max="6407" width="9.85546875" customWidth="1"/>
    <col min="6408" max="6408" width="10" customWidth="1"/>
    <col min="6657" max="6657" width="5.7109375" customWidth="1"/>
    <col min="6658" max="6658" width="34" customWidth="1"/>
    <col min="6659" max="6659" width="11" customWidth="1"/>
    <col min="6660" max="6660" width="10.140625" customWidth="1"/>
    <col min="6661" max="6661" width="9.7109375" customWidth="1"/>
    <col min="6662" max="6662" width="10.28515625" customWidth="1"/>
    <col min="6663" max="6663" width="9.85546875" customWidth="1"/>
    <col min="6664" max="6664" width="10" customWidth="1"/>
    <col min="6913" max="6913" width="5.7109375" customWidth="1"/>
    <col min="6914" max="6914" width="34" customWidth="1"/>
    <col min="6915" max="6915" width="11" customWidth="1"/>
    <col min="6916" max="6916" width="10.140625" customWidth="1"/>
    <col min="6917" max="6917" width="9.7109375" customWidth="1"/>
    <col min="6918" max="6918" width="10.28515625" customWidth="1"/>
    <col min="6919" max="6919" width="9.85546875" customWidth="1"/>
    <col min="6920" max="6920" width="10" customWidth="1"/>
    <col min="7169" max="7169" width="5.7109375" customWidth="1"/>
    <col min="7170" max="7170" width="34" customWidth="1"/>
    <col min="7171" max="7171" width="11" customWidth="1"/>
    <col min="7172" max="7172" width="10.140625" customWidth="1"/>
    <col min="7173" max="7173" width="9.7109375" customWidth="1"/>
    <col min="7174" max="7174" width="10.28515625" customWidth="1"/>
    <col min="7175" max="7175" width="9.85546875" customWidth="1"/>
    <col min="7176" max="7176" width="10" customWidth="1"/>
    <col min="7425" max="7425" width="5.7109375" customWidth="1"/>
    <col min="7426" max="7426" width="34" customWidth="1"/>
    <col min="7427" max="7427" width="11" customWidth="1"/>
    <col min="7428" max="7428" width="10.140625" customWidth="1"/>
    <col min="7429" max="7429" width="9.7109375" customWidth="1"/>
    <col min="7430" max="7430" width="10.28515625" customWidth="1"/>
    <col min="7431" max="7431" width="9.85546875" customWidth="1"/>
    <col min="7432" max="7432" width="10" customWidth="1"/>
    <col min="7681" max="7681" width="5.7109375" customWidth="1"/>
    <col min="7682" max="7682" width="34" customWidth="1"/>
    <col min="7683" max="7683" width="11" customWidth="1"/>
    <col min="7684" max="7684" width="10.140625" customWidth="1"/>
    <col min="7685" max="7685" width="9.7109375" customWidth="1"/>
    <col min="7686" max="7686" width="10.28515625" customWidth="1"/>
    <col min="7687" max="7687" width="9.85546875" customWidth="1"/>
    <col min="7688" max="7688" width="10" customWidth="1"/>
    <col min="7937" max="7937" width="5.7109375" customWidth="1"/>
    <col min="7938" max="7938" width="34" customWidth="1"/>
    <col min="7939" max="7939" width="11" customWidth="1"/>
    <col min="7940" max="7940" width="10.140625" customWidth="1"/>
    <col min="7941" max="7941" width="9.7109375" customWidth="1"/>
    <col min="7942" max="7942" width="10.28515625" customWidth="1"/>
    <col min="7943" max="7943" width="9.85546875" customWidth="1"/>
    <col min="7944" max="7944" width="10" customWidth="1"/>
    <col min="8193" max="8193" width="5.7109375" customWidth="1"/>
    <col min="8194" max="8194" width="34" customWidth="1"/>
    <col min="8195" max="8195" width="11" customWidth="1"/>
    <col min="8196" max="8196" width="10.140625" customWidth="1"/>
    <col min="8197" max="8197" width="9.7109375" customWidth="1"/>
    <col min="8198" max="8198" width="10.28515625" customWidth="1"/>
    <col min="8199" max="8199" width="9.85546875" customWidth="1"/>
    <col min="8200" max="8200" width="10" customWidth="1"/>
    <col min="8449" max="8449" width="5.7109375" customWidth="1"/>
    <col min="8450" max="8450" width="34" customWidth="1"/>
    <col min="8451" max="8451" width="11" customWidth="1"/>
    <col min="8452" max="8452" width="10.140625" customWidth="1"/>
    <col min="8453" max="8453" width="9.7109375" customWidth="1"/>
    <col min="8454" max="8454" width="10.28515625" customWidth="1"/>
    <col min="8455" max="8455" width="9.85546875" customWidth="1"/>
    <col min="8456" max="8456" width="10" customWidth="1"/>
    <col min="8705" max="8705" width="5.7109375" customWidth="1"/>
    <col min="8706" max="8706" width="34" customWidth="1"/>
    <col min="8707" max="8707" width="11" customWidth="1"/>
    <col min="8708" max="8708" width="10.140625" customWidth="1"/>
    <col min="8709" max="8709" width="9.7109375" customWidth="1"/>
    <col min="8710" max="8710" width="10.28515625" customWidth="1"/>
    <col min="8711" max="8711" width="9.85546875" customWidth="1"/>
    <col min="8712" max="8712" width="10" customWidth="1"/>
    <col min="8961" max="8961" width="5.7109375" customWidth="1"/>
    <col min="8962" max="8962" width="34" customWidth="1"/>
    <col min="8963" max="8963" width="11" customWidth="1"/>
    <col min="8964" max="8964" width="10.140625" customWidth="1"/>
    <col min="8965" max="8965" width="9.7109375" customWidth="1"/>
    <col min="8966" max="8966" width="10.28515625" customWidth="1"/>
    <col min="8967" max="8967" width="9.85546875" customWidth="1"/>
    <col min="8968" max="8968" width="10" customWidth="1"/>
    <col min="9217" max="9217" width="5.7109375" customWidth="1"/>
    <col min="9218" max="9218" width="34" customWidth="1"/>
    <col min="9219" max="9219" width="11" customWidth="1"/>
    <col min="9220" max="9220" width="10.140625" customWidth="1"/>
    <col min="9221" max="9221" width="9.7109375" customWidth="1"/>
    <col min="9222" max="9222" width="10.28515625" customWidth="1"/>
    <col min="9223" max="9223" width="9.85546875" customWidth="1"/>
    <col min="9224" max="9224" width="10" customWidth="1"/>
    <col min="9473" max="9473" width="5.7109375" customWidth="1"/>
    <col min="9474" max="9474" width="34" customWidth="1"/>
    <col min="9475" max="9475" width="11" customWidth="1"/>
    <col min="9476" max="9476" width="10.140625" customWidth="1"/>
    <col min="9477" max="9477" width="9.7109375" customWidth="1"/>
    <col min="9478" max="9478" width="10.28515625" customWidth="1"/>
    <col min="9479" max="9479" width="9.85546875" customWidth="1"/>
    <col min="9480" max="9480" width="10" customWidth="1"/>
    <col min="9729" max="9729" width="5.7109375" customWidth="1"/>
    <col min="9730" max="9730" width="34" customWidth="1"/>
    <col min="9731" max="9731" width="11" customWidth="1"/>
    <col min="9732" max="9732" width="10.140625" customWidth="1"/>
    <col min="9733" max="9733" width="9.7109375" customWidth="1"/>
    <col min="9734" max="9734" width="10.28515625" customWidth="1"/>
    <col min="9735" max="9735" width="9.85546875" customWidth="1"/>
    <col min="9736" max="9736" width="10" customWidth="1"/>
    <col min="9985" max="9985" width="5.7109375" customWidth="1"/>
    <col min="9986" max="9986" width="34" customWidth="1"/>
    <col min="9987" max="9987" width="11" customWidth="1"/>
    <col min="9988" max="9988" width="10.140625" customWidth="1"/>
    <col min="9989" max="9989" width="9.7109375" customWidth="1"/>
    <col min="9990" max="9990" width="10.28515625" customWidth="1"/>
    <col min="9991" max="9991" width="9.85546875" customWidth="1"/>
    <col min="9992" max="9992" width="10" customWidth="1"/>
    <col min="10241" max="10241" width="5.7109375" customWidth="1"/>
    <col min="10242" max="10242" width="34" customWidth="1"/>
    <col min="10243" max="10243" width="11" customWidth="1"/>
    <col min="10244" max="10244" width="10.140625" customWidth="1"/>
    <col min="10245" max="10245" width="9.7109375" customWidth="1"/>
    <col min="10246" max="10246" width="10.28515625" customWidth="1"/>
    <col min="10247" max="10247" width="9.85546875" customWidth="1"/>
    <col min="10248" max="10248" width="10" customWidth="1"/>
    <col min="10497" max="10497" width="5.7109375" customWidth="1"/>
    <col min="10498" max="10498" width="34" customWidth="1"/>
    <col min="10499" max="10499" width="11" customWidth="1"/>
    <col min="10500" max="10500" width="10.140625" customWidth="1"/>
    <col min="10501" max="10501" width="9.7109375" customWidth="1"/>
    <col min="10502" max="10502" width="10.28515625" customWidth="1"/>
    <col min="10503" max="10503" width="9.85546875" customWidth="1"/>
    <col min="10504" max="10504" width="10" customWidth="1"/>
    <col min="10753" max="10753" width="5.7109375" customWidth="1"/>
    <col min="10754" max="10754" width="34" customWidth="1"/>
    <col min="10755" max="10755" width="11" customWidth="1"/>
    <col min="10756" max="10756" width="10.140625" customWidth="1"/>
    <col min="10757" max="10757" width="9.7109375" customWidth="1"/>
    <col min="10758" max="10758" width="10.28515625" customWidth="1"/>
    <col min="10759" max="10759" width="9.85546875" customWidth="1"/>
    <col min="10760" max="10760" width="10" customWidth="1"/>
    <col min="11009" max="11009" width="5.7109375" customWidth="1"/>
    <col min="11010" max="11010" width="34" customWidth="1"/>
    <col min="11011" max="11011" width="11" customWidth="1"/>
    <col min="11012" max="11012" width="10.140625" customWidth="1"/>
    <col min="11013" max="11013" width="9.7109375" customWidth="1"/>
    <col min="11014" max="11014" width="10.28515625" customWidth="1"/>
    <col min="11015" max="11015" width="9.85546875" customWidth="1"/>
    <col min="11016" max="11016" width="10" customWidth="1"/>
    <col min="11265" max="11265" width="5.7109375" customWidth="1"/>
    <col min="11266" max="11266" width="34" customWidth="1"/>
    <col min="11267" max="11267" width="11" customWidth="1"/>
    <col min="11268" max="11268" width="10.140625" customWidth="1"/>
    <col min="11269" max="11269" width="9.7109375" customWidth="1"/>
    <col min="11270" max="11270" width="10.28515625" customWidth="1"/>
    <col min="11271" max="11271" width="9.85546875" customWidth="1"/>
    <col min="11272" max="11272" width="10" customWidth="1"/>
    <col min="11521" max="11521" width="5.7109375" customWidth="1"/>
    <col min="11522" max="11522" width="34" customWidth="1"/>
    <col min="11523" max="11523" width="11" customWidth="1"/>
    <col min="11524" max="11524" width="10.140625" customWidth="1"/>
    <col min="11525" max="11525" width="9.7109375" customWidth="1"/>
    <col min="11526" max="11526" width="10.28515625" customWidth="1"/>
    <col min="11527" max="11527" width="9.85546875" customWidth="1"/>
    <col min="11528" max="11528" width="10" customWidth="1"/>
    <col min="11777" max="11777" width="5.7109375" customWidth="1"/>
    <col min="11778" max="11778" width="34" customWidth="1"/>
    <col min="11779" max="11779" width="11" customWidth="1"/>
    <col min="11780" max="11780" width="10.140625" customWidth="1"/>
    <col min="11781" max="11781" width="9.7109375" customWidth="1"/>
    <col min="11782" max="11782" width="10.28515625" customWidth="1"/>
    <col min="11783" max="11783" width="9.85546875" customWidth="1"/>
    <col min="11784" max="11784" width="10" customWidth="1"/>
    <col min="12033" max="12033" width="5.7109375" customWidth="1"/>
    <col min="12034" max="12034" width="34" customWidth="1"/>
    <col min="12035" max="12035" width="11" customWidth="1"/>
    <col min="12036" max="12036" width="10.140625" customWidth="1"/>
    <col min="12037" max="12037" width="9.7109375" customWidth="1"/>
    <col min="12038" max="12038" width="10.28515625" customWidth="1"/>
    <col min="12039" max="12039" width="9.85546875" customWidth="1"/>
    <col min="12040" max="12040" width="10" customWidth="1"/>
    <col min="12289" max="12289" width="5.7109375" customWidth="1"/>
    <col min="12290" max="12290" width="34" customWidth="1"/>
    <col min="12291" max="12291" width="11" customWidth="1"/>
    <col min="12292" max="12292" width="10.140625" customWidth="1"/>
    <col min="12293" max="12293" width="9.7109375" customWidth="1"/>
    <col min="12294" max="12294" width="10.28515625" customWidth="1"/>
    <col min="12295" max="12295" width="9.85546875" customWidth="1"/>
    <col min="12296" max="12296" width="10" customWidth="1"/>
    <col min="12545" max="12545" width="5.7109375" customWidth="1"/>
    <col min="12546" max="12546" width="34" customWidth="1"/>
    <col min="12547" max="12547" width="11" customWidth="1"/>
    <col min="12548" max="12548" width="10.140625" customWidth="1"/>
    <col min="12549" max="12549" width="9.7109375" customWidth="1"/>
    <col min="12550" max="12550" width="10.28515625" customWidth="1"/>
    <col min="12551" max="12551" width="9.85546875" customWidth="1"/>
    <col min="12552" max="12552" width="10" customWidth="1"/>
    <col min="12801" max="12801" width="5.7109375" customWidth="1"/>
    <col min="12802" max="12802" width="34" customWidth="1"/>
    <col min="12803" max="12803" width="11" customWidth="1"/>
    <col min="12804" max="12804" width="10.140625" customWidth="1"/>
    <col min="12805" max="12805" width="9.7109375" customWidth="1"/>
    <col min="12806" max="12806" width="10.28515625" customWidth="1"/>
    <col min="12807" max="12807" width="9.85546875" customWidth="1"/>
    <col min="12808" max="12808" width="10" customWidth="1"/>
    <col min="13057" max="13057" width="5.7109375" customWidth="1"/>
    <col min="13058" max="13058" width="34" customWidth="1"/>
    <col min="13059" max="13059" width="11" customWidth="1"/>
    <col min="13060" max="13060" width="10.140625" customWidth="1"/>
    <col min="13061" max="13061" width="9.7109375" customWidth="1"/>
    <col min="13062" max="13062" width="10.28515625" customWidth="1"/>
    <col min="13063" max="13063" width="9.85546875" customWidth="1"/>
    <col min="13064" max="13064" width="10" customWidth="1"/>
    <col min="13313" max="13313" width="5.7109375" customWidth="1"/>
    <col min="13314" max="13314" width="34" customWidth="1"/>
    <col min="13315" max="13315" width="11" customWidth="1"/>
    <col min="13316" max="13316" width="10.140625" customWidth="1"/>
    <col min="13317" max="13317" width="9.7109375" customWidth="1"/>
    <col min="13318" max="13318" width="10.28515625" customWidth="1"/>
    <col min="13319" max="13319" width="9.85546875" customWidth="1"/>
    <col min="13320" max="13320" width="10" customWidth="1"/>
    <col min="13569" max="13569" width="5.7109375" customWidth="1"/>
    <col min="13570" max="13570" width="34" customWidth="1"/>
    <col min="13571" max="13571" width="11" customWidth="1"/>
    <col min="13572" max="13572" width="10.140625" customWidth="1"/>
    <col min="13573" max="13573" width="9.7109375" customWidth="1"/>
    <col min="13574" max="13574" width="10.28515625" customWidth="1"/>
    <col min="13575" max="13575" width="9.85546875" customWidth="1"/>
    <col min="13576" max="13576" width="10" customWidth="1"/>
    <col min="13825" max="13825" width="5.7109375" customWidth="1"/>
    <col min="13826" max="13826" width="34" customWidth="1"/>
    <col min="13827" max="13827" width="11" customWidth="1"/>
    <col min="13828" max="13828" width="10.140625" customWidth="1"/>
    <col min="13829" max="13829" width="9.7109375" customWidth="1"/>
    <col min="13830" max="13830" width="10.28515625" customWidth="1"/>
    <col min="13831" max="13831" width="9.85546875" customWidth="1"/>
    <col min="13832" max="13832" width="10" customWidth="1"/>
    <col min="14081" max="14081" width="5.7109375" customWidth="1"/>
    <col min="14082" max="14082" width="34" customWidth="1"/>
    <col min="14083" max="14083" width="11" customWidth="1"/>
    <col min="14084" max="14084" width="10.140625" customWidth="1"/>
    <col min="14085" max="14085" width="9.7109375" customWidth="1"/>
    <col min="14086" max="14086" width="10.28515625" customWidth="1"/>
    <col min="14087" max="14087" width="9.85546875" customWidth="1"/>
    <col min="14088" max="14088" width="10" customWidth="1"/>
    <col min="14337" max="14337" width="5.7109375" customWidth="1"/>
    <col min="14338" max="14338" width="34" customWidth="1"/>
    <col min="14339" max="14339" width="11" customWidth="1"/>
    <col min="14340" max="14340" width="10.140625" customWidth="1"/>
    <col min="14341" max="14341" width="9.7109375" customWidth="1"/>
    <col min="14342" max="14342" width="10.28515625" customWidth="1"/>
    <col min="14343" max="14343" width="9.85546875" customWidth="1"/>
    <col min="14344" max="14344" width="10" customWidth="1"/>
    <col min="14593" max="14593" width="5.7109375" customWidth="1"/>
    <col min="14594" max="14594" width="34" customWidth="1"/>
    <col min="14595" max="14595" width="11" customWidth="1"/>
    <col min="14596" max="14596" width="10.140625" customWidth="1"/>
    <col min="14597" max="14597" width="9.7109375" customWidth="1"/>
    <col min="14598" max="14598" width="10.28515625" customWidth="1"/>
    <col min="14599" max="14599" width="9.85546875" customWidth="1"/>
    <col min="14600" max="14600" width="10" customWidth="1"/>
    <col min="14849" max="14849" width="5.7109375" customWidth="1"/>
    <col min="14850" max="14850" width="34" customWidth="1"/>
    <col min="14851" max="14851" width="11" customWidth="1"/>
    <col min="14852" max="14852" width="10.140625" customWidth="1"/>
    <col min="14853" max="14853" width="9.7109375" customWidth="1"/>
    <col min="14854" max="14854" width="10.28515625" customWidth="1"/>
    <col min="14855" max="14855" width="9.85546875" customWidth="1"/>
    <col min="14856" max="14856" width="10" customWidth="1"/>
    <col min="15105" max="15105" width="5.7109375" customWidth="1"/>
    <col min="15106" max="15106" width="34" customWidth="1"/>
    <col min="15107" max="15107" width="11" customWidth="1"/>
    <col min="15108" max="15108" width="10.140625" customWidth="1"/>
    <col min="15109" max="15109" width="9.7109375" customWidth="1"/>
    <col min="15110" max="15110" width="10.28515625" customWidth="1"/>
    <col min="15111" max="15111" width="9.85546875" customWidth="1"/>
    <col min="15112" max="15112" width="10" customWidth="1"/>
    <col min="15361" max="15361" width="5.7109375" customWidth="1"/>
    <col min="15362" max="15362" width="34" customWidth="1"/>
    <col min="15363" max="15363" width="11" customWidth="1"/>
    <col min="15364" max="15364" width="10.140625" customWidth="1"/>
    <col min="15365" max="15365" width="9.7109375" customWidth="1"/>
    <col min="15366" max="15366" width="10.28515625" customWidth="1"/>
    <col min="15367" max="15367" width="9.85546875" customWidth="1"/>
    <col min="15368" max="15368" width="10" customWidth="1"/>
    <col min="15617" max="15617" width="5.7109375" customWidth="1"/>
    <col min="15618" max="15618" width="34" customWidth="1"/>
    <col min="15619" max="15619" width="11" customWidth="1"/>
    <col min="15620" max="15620" width="10.140625" customWidth="1"/>
    <col min="15621" max="15621" width="9.7109375" customWidth="1"/>
    <col min="15622" max="15622" width="10.28515625" customWidth="1"/>
    <col min="15623" max="15623" width="9.85546875" customWidth="1"/>
    <col min="15624" max="15624" width="10" customWidth="1"/>
    <col min="15873" max="15873" width="5.7109375" customWidth="1"/>
    <col min="15874" max="15874" width="34" customWidth="1"/>
    <col min="15875" max="15875" width="11" customWidth="1"/>
    <col min="15876" max="15876" width="10.140625" customWidth="1"/>
    <col min="15877" max="15877" width="9.7109375" customWidth="1"/>
    <col min="15878" max="15878" width="10.28515625" customWidth="1"/>
    <col min="15879" max="15879" width="9.85546875" customWidth="1"/>
    <col min="15880" max="15880" width="10" customWidth="1"/>
    <col min="16129" max="16129" width="5.7109375" customWidth="1"/>
    <col min="16130" max="16130" width="34" customWidth="1"/>
    <col min="16131" max="16131" width="11" customWidth="1"/>
    <col min="16132" max="16132" width="10.140625" customWidth="1"/>
    <col min="16133" max="16133" width="9.7109375" customWidth="1"/>
    <col min="16134" max="16134" width="10.28515625" customWidth="1"/>
    <col min="16135" max="16135" width="9.85546875" customWidth="1"/>
    <col min="16136" max="16136" width="10" customWidth="1"/>
  </cols>
  <sheetData>
    <row r="1" spans="1:15" ht="84.75" customHeight="1" x14ac:dyDescent="0.25">
      <c r="E1" s="72" t="s">
        <v>554</v>
      </c>
      <c r="F1" s="72"/>
      <c r="G1" s="72"/>
      <c r="H1" s="72"/>
    </row>
    <row r="2" spans="1:15" ht="9" customHeight="1" x14ac:dyDescent="0.25"/>
    <row r="3" spans="1:15" ht="62.25" customHeight="1" x14ac:dyDescent="0.25">
      <c r="E3" s="79" t="s">
        <v>771</v>
      </c>
      <c r="F3" s="79"/>
      <c r="G3" s="79"/>
      <c r="H3" s="79"/>
    </row>
    <row r="4" spans="1:15" ht="37.9" customHeight="1" x14ac:dyDescent="0.25">
      <c r="A4" s="78" t="s">
        <v>324</v>
      </c>
      <c r="B4" s="78"/>
      <c r="C4" s="78"/>
      <c r="D4" s="78"/>
      <c r="E4" s="78"/>
      <c r="F4" s="78"/>
      <c r="G4" s="78"/>
      <c r="H4" s="78"/>
    </row>
    <row r="5" spans="1:15" ht="52.9" customHeight="1" x14ac:dyDescent="0.25">
      <c r="A5" s="78" t="s">
        <v>788</v>
      </c>
      <c r="B5" s="78"/>
      <c r="C5" s="78"/>
      <c r="D5" s="78"/>
      <c r="E5" s="78"/>
      <c r="F5" s="78"/>
      <c r="G5" s="78"/>
      <c r="H5" s="78"/>
    </row>
    <row r="6" spans="1:15" ht="47.25" customHeight="1" x14ac:dyDescent="0.25">
      <c r="B6" s="71" t="s">
        <v>498</v>
      </c>
      <c r="C6" s="72"/>
      <c r="D6" s="72"/>
      <c r="E6" s="72"/>
      <c r="F6" s="72"/>
      <c r="G6" s="72"/>
      <c r="H6" s="72"/>
    </row>
    <row r="7" spans="1:15" ht="31.5" customHeight="1" x14ac:dyDescent="0.25">
      <c r="B7" s="71" t="s">
        <v>783</v>
      </c>
      <c r="C7" s="72"/>
      <c r="D7" s="72"/>
      <c r="E7" s="72"/>
      <c r="F7" s="72"/>
      <c r="G7" s="72"/>
      <c r="H7" s="72"/>
    </row>
    <row r="8" spans="1:15" ht="168" customHeight="1" x14ac:dyDescent="0.25">
      <c r="B8" s="83" t="s">
        <v>786</v>
      </c>
      <c r="C8" s="84"/>
      <c r="D8" s="84"/>
      <c r="E8" s="84"/>
      <c r="F8" s="84"/>
      <c r="G8" s="84"/>
      <c r="H8" s="84"/>
      <c r="I8" t="s">
        <v>660</v>
      </c>
    </row>
    <row r="9" spans="1:15" ht="234.75" customHeight="1" x14ac:dyDescent="0.25">
      <c r="B9" s="85" t="s">
        <v>790</v>
      </c>
      <c r="C9" s="85"/>
      <c r="D9" s="85"/>
      <c r="E9" s="85"/>
      <c r="F9" s="85"/>
      <c r="G9" s="85"/>
      <c r="H9" s="85"/>
    </row>
    <row r="10" spans="1:15" ht="25.5" x14ac:dyDescent="0.25">
      <c r="B10" s="86" t="s">
        <v>325</v>
      </c>
      <c r="C10" s="70" t="s">
        <v>326</v>
      </c>
      <c r="D10" s="50" t="s">
        <v>327</v>
      </c>
      <c r="E10" s="50" t="s">
        <v>328</v>
      </c>
      <c r="F10" s="70" t="s">
        <v>329</v>
      </c>
      <c r="G10" s="70"/>
      <c r="H10" s="70"/>
    </row>
    <row r="11" spans="1:15" x14ac:dyDescent="0.25">
      <c r="B11" s="86"/>
      <c r="C11" s="70"/>
      <c r="D11" s="63">
        <v>2018</v>
      </c>
      <c r="E11" s="63">
        <v>2019</v>
      </c>
      <c r="F11" s="63">
        <v>2020</v>
      </c>
      <c r="G11" s="63">
        <v>2021</v>
      </c>
      <c r="H11" s="50">
        <v>2022</v>
      </c>
    </row>
    <row r="12" spans="1:15" x14ac:dyDescent="0.25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</row>
    <row r="13" spans="1:15" ht="26.25" x14ac:dyDescent="0.25">
      <c r="B13" s="3" t="s">
        <v>330</v>
      </c>
      <c r="C13" s="50" t="s">
        <v>331</v>
      </c>
      <c r="D13" s="24">
        <f>SUM(D14:D150)</f>
        <v>70021</v>
      </c>
      <c r="E13" s="24">
        <f>SUM(E14:E150)</f>
        <v>174842</v>
      </c>
      <c r="F13" s="24">
        <f>SUM(F14:F150)</f>
        <v>87135</v>
      </c>
      <c r="G13" s="24">
        <f>SUM(G14:G150)</f>
        <v>19106</v>
      </c>
      <c r="H13" s="24">
        <f>SUM(H14:H150)</f>
        <v>0</v>
      </c>
    </row>
    <row r="14" spans="1:15" ht="41.25" customHeight="1" x14ac:dyDescent="0.25">
      <c r="B14" s="4" t="s">
        <v>332</v>
      </c>
      <c r="C14" s="12" t="s">
        <v>331</v>
      </c>
      <c r="D14" s="64">
        <v>4194</v>
      </c>
      <c r="E14" s="12">
        <v>0</v>
      </c>
      <c r="F14" s="12">
        <v>0</v>
      </c>
      <c r="G14" s="12">
        <v>0</v>
      </c>
      <c r="H14" s="12">
        <v>0</v>
      </c>
      <c r="O14" t="s">
        <v>714</v>
      </c>
    </row>
    <row r="15" spans="1:15" ht="41.25" customHeight="1" x14ac:dyDescent="0.25">
      <c r="B15" s="4" t="s">
        <v>333</v>
      </c>
      <c r="C15" s="12" t="s">
        <v>331</v>
      </c>
      <c r="D15" s="64">
        <v>0</v>
      </c>
      <c r="E15" s="12">
        <v>0</v>
      </c>
      <c r="F15" s="12">
        <v>0</v>
      </c>
      <c r="G15" s="12">
        <v>0</v>
      </c>
      <c r="H15" s="12">
        <v>0</v>
      </c>
    </row>
    <row r="16" spans="1:15" ht="42" customHeight="1" x14ac:dyDescent="0.25">
      <c r="B16" s="4" t="s">
        <v>334</v>
      </c>
      <c r="C16" s="12" t="s">
        <v>331</v>
      </c>
      <c r="D16" s="64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39" x14ac:dyDescent="0.25">
      <c r="B17" s="4" t="s">
        <v>336</v>
      </c>
      <c r="C17" s="12" t="s">
        <v>331</v>
      </c>
      <c r="D17" s="12">
        <v>0</v>
      </c>
      <c r="E17" s="12">
        <v>835</v>
      </c>
      <c r="F17" s="12">
        <v>0</v>
      </c>
      <c r="G17" s="12">
        <v>0</v>
      </c>
      <c r="H17" s="12">
        <v>0</v>
      </c>
    </row>
    <row r="18" spans="2:8" ht="26.25" x14ac:dyDescent="0.25">
      <c r="B18" s="4" t="s">
        <v>337</v>
      </c>
      <c r="C18" s="12" t="s">
        <v>331</v>
      </c>
      <c r="D18" s="12">
        <v>0</v>
      </c>
      <c r="E18" s="12">
        <v>215</v>
      </c>
      <c r="F18" s="12">
        <v>0</v>
      </c>
      <c r="G18" s="12">
        <v>0</v>
      </c>
      <c r="H18" s="12">
        <v>0</v>
      </c>
    </row>
    <row r="19" spans="2:8" ht="39" x14ac:dyDescent="0.25">
      <c r="B19" s="4" t="s">
        <v>338</v>
      </c>
      <c r="C19" s="12" t="s">
        <v>331</v>
      </c>
      <c r="D19" s="12">
        <v>0</v>
      </c>
      <c r="E19" s="12">
        <v>773</v>
      </c>
      <c r="F19" s="12">
        <v>0</v>
      </c>
      <c r="G19" s="12">
        <v>0</v>
      </c>
      <c r="H19" s="12">
        <v>0</v>
      </c>
    </row>
    <row r="20" spans="2:8" ht="26.25" x14ac:dyDescent="0.25">
      <c r="B20" s="4" t="s">
        <v>0</v>
      </c>
      <c r="C20" s="12" t="s">
        <v>331</v>
      </c>
      <c r="D20" s="12">
        <v>0</v>
      </c>
      <c r="E20" s="12">
        <v>0</v>
      </c>
      <c r="F20" s="12">
        <v>0</v>
      </c>
      <c r="G20" s="12">
        <v>386</v>
      </c>
      <c r="H20" s="12">
        <v>0</v>
      </c>
    </row>
    <row r="21" spans="2:8" ht="39" x14ac:dyDescent="0.25">
      <c r="B21" s="4" t="s">
        <v>1</v>
      </c>
      <c r="C21" s="12" t="s">
        <v>331</v>
      </c>
      <c r="D21" s="12">
        <v>0</v>
      </c>
      <c r="E21" s="64">
        <v>0</v>
      </c>
      <c r="F21" s="12">
        <v>0</v>
      </c>
      <c r="G21" s="12">
        <v>1771</v>
      </c>
      <c r="H21" s="12">
        <v>0</v>
      </c>
    </row>
    <row r="22" spans="2:8" ht="39" x14ac:dyDescent="0.25">
      <c r="B22" s="4" t="s">
        <v>335</v>
      </c>
      <c r="C22" s="12" t="s">
        <v>331</v>
      </c>
      <c r="D22" s="12">
        <v>0</v>
      </c>
      <c r="E22" s="12">
        <v>885</v>
      </c>
      <c r="F22" s="12">
        <v>0</v>
      </c>
      <c r="G22" s="12">
        <v>0</v>
      </c>
      <c r="H22" s="12">
        <v>0</v>
      </c>
    </row>
    <row r="23" spans="2:8" ht="32.25" customHeight="1" x14ac:dyDescent="0.25">
      <c r="B23" s="4" t="s">
        <v>2</v>
      </c>
      <c r="C23" s="12" t="s">
        <v>331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32.25" customHeight="1" x14ac:dyDescent="0.25">
      <c r="B24" s="4" t="s">
        <v>339</v>
      </c>
      <c r="C24" s="12" t="s">
        <v>331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8.5" customHeight="1" x14ac:dyDescent="0.25">
      <c r="B25" s="4" t="s">
        <v>3</v>
      </c>
      <c r="C25" s="12" t="s">
        <v>331</v>
      </c>
      <c r="D25" s="64">
        <v>1464</v>
      </c>
      <c r="E25" s="12">
        <v>0</v>
      </c>
      <c r="F25" s="12">
        <v>0</v>
      </c>
      <c r="G25" s="12">
        <v>0</v>
      </c>
      <c r="H25" s="12">
        <v>0</v>
      </c>
    </row>
    <row r="26" spans="2:8" ht="39" x14ac:dyDescent="0.25">
      <c r="B26" s="4" t="s">
        <v>4</v>
      </c>
      <c r="C26" s="12" t="s">
        <v>331</v>
      </c>
      <c r="D26" s="64">
        <v>1048</v>
      </c>
      <c r="E26" s="12">
        <v>0</v>
      </c>
      <c r="F26" s="12">
        <v>0</v>
      </c>
      <c r="G26" s="12">
        <v>0</v>
      </c>
      <c r="H26" s="12">
        <v>0</v>
      </c>
    </row>
    <row r="27" spans="2:8" ht="39" x14ac:dyDescent="0.25">
      <c r="B27" s="4" t="s">
        <v>6</v>
      </c>
      <c r="C27" s="12" t="s">
        <v>331</v>
      </c>
      <c r="D27" s="12">
        <v>0</v>
      </c>
      <c r="E27" s="12">
        <v>0</v>
      </c>
      <c r="F27" s="12">
        <v>0</v>
      </c>
      <c r="G27" s="12">
        <v>1944</v>
      </c>
      <c r="H27" s="12">
        <v>0</v>
      </c>
    </row>
    <row r="28" spans="2:8" ht="39" x14ac:dyDescent="0.25">
      <c r="B28" s="4" t="s">
        <v>7</v>
      </c>
      <c r="C28" s="12" t="s">
        <v>331</v>
      </c>
      <c r="D28" s="12">
        <v>0</v>
      </c>
      <c r="E28" s="12">
        <v>0</v>
      </c>
      <c r="F28" s="12">
        <v>0</v>
      </c>
      <c r="G28" s="12">
        <v>1162</v>
      </c>
      <c r="H28" s="12">
        <v>0</v>
      </c>
    </row>
    <row r="29" spans="2:8" ht="39" x14ac:dyDescent="0.25">
      <c r="B29" s="4" t="s">
        <v>340</v>
      </c>
      <c r="C29" s="12" t="s">
        <v>331</v>
      </c>
      <c r="D29" s="12">
        <v>0</v>
      </c>
      <c r="E29" s="64">
        <v>2133</v>
      </c>
      <c r="F29" s="12">
        <v>0</v>
      </c>
      <c r="G29" s="12">
        <v>0</v>
      </c>
      <c r="H29" s="12">
        <v>0</v>
      </c>
    </row>
    <row r="30" spans="2:8" ht="26.25" x14ac:dyDescent="0.25">
      <c r="B30" s="4" t="s">
        <v>5</v>
      </c>
      <c r="C30" s="12" t="s">
        <v>331</v>
      </c>
      <c r="D30" s="12">
        <v>0</v>
      </c>
      <c r="E30" s="64">
        <v>1283</v>
      </c>
      <c r="F30" s="12">
        <v>0</v>
      </c>
      <c r="G30" s="12">
        <v>0</v>
      </c>
      <c r="H30" s="12">
        <v>0</v>
      </c>
    </row>
    <row r="31" spans="2:8" ht="41.25" customHeight="1" x14ac:dyDescent="0.25">
      <c r="B31" s="4" t="s">
        <v>418</v>
      </c>
      <c r="C31" s="12" t="s">
        <v>331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</row>
    <row r="32" spans="2:8" ht="29.25" customHeight="1" x14ac:dyDescent="0.25">
      <c r="B32" s="4" t="s">
        <v>8</v>
      </c>
      <c r="C32" s="12" t="s">
        <v>331</v>
      </c>
      <c r="D32" s="12">
        <v>0</v>
      </c>
      <c r="E32" s="64">
        <v>0</v>
      </c>
      <c r="F32" s="12">
        <v>0</v>
      </c>
      <c r="G32" s="12">
        <v>0</v>
      </c>
      <c r="H32" s="12">
        <v>0</v>
      </c>
    </row>
    <row r="33" spans="2:8" ht="26.25" x14ac:dyDescent="0.25">
      <c r="B33" s="4" t="s">
        <v>341</v>
      </c>
      <c r="C33" s="12" t="s">
        <v>331</v>
      </c>
      <c r="D33" s="12">
        <v>0</v>
      </c>
      <c r="E33" s="64">
        <v>0</v>
      </c>
      <c r="F33" s="12">
        <v>0</v>
      </c>
      <c r="G33" s="12">
        <v>0</v>
      </c>
      <c r="H33" s="12">
        <v>0</v>
      </c>
    </row>
    <row r="34" spans="2:8" ht="39" x14ac:dyDescent="0.25">
      <c r="B34" s="4" t="s">
        <v>9</v>
      </c>
      <c r="C34" s="12" t="s">
        <v>331</v>
      </c>
      <c r="D34" s="64">
        <v>4141</v>
      </c>
      <c r="E34" s="51">
        <v>0</v>
      </c>
      <c r="F34" s="12">
        <v>0</v>
      </c>
      <c r="G34" s="12">
        <v>0</v>
      </c>
      <c r="H34" s="12">
        <v>0</v>
      </c>
    </row>
    <row r="35" spans="2:8" ht="39" x14ac:dyDescent="0.25">
      <c r="B35" s="4" t="s">
        <v>10</v>
      </c>
      <c r="C35" s="12" t="s">
        <v>331</v>
      </c>
      <c r="D35" s="64">
        <v>0</v>
      </c>
      <c r="E35" s="64">
        <v>0</v>
      </c>
      <c r="F35" s="64">
        <v>0</v>
      </c>
      <c r="G35" s="64">
        <v>1264</v>
      </c>
      <c r="H35" s="12">
        <v>0</v>
      </c>
    </row>
    <row r="36" spans="2:8" ht="51.75" x14ac:dyDescent="0.25">
      <c r="B36" s="5" t="s">
        <v>342</v>
      </c>
      <c r="C36" s="12" t="s">
        <v>331</v>
      </c>
      <c r="D36" s="64">
        <v>0</v>
      </c>
      <c r="E36" s="64">
        <v>6847</v>
      </c>
      <c r="F36" s="64">
        <v>0</v>
      </c>
      <c r="G36" s="64">
        <v>0</v>
      </c>
      <c r="H36" s="12">
        <v>0</v>
      </c>
    </row>
    <row r="37" spans="2:8" ht="51.75" x14ac:dyDescent="0.25">
      <c r="B37" s="5" t="s">
        <v>343</v>
      </c>
      <c r="C37" s="12" t="s">
        <v>331</v>
      </c>
      <c r="D37" s="64">
        <v>3102</v>
      </c>
      <c r="E37" s="12">
        <v>0</v>
      </c>
      <c r="F37" s="12">
        <v>0</v>
      </c>
      <c r="G37" s="12">
        <v>0</v>
      </c>
      <c r="H37" s="12">
        <v>0</v>
      </c>
    </row>
    <row r="38" spans="2:8" ht="51.75" x14ac:dyDescent="0.25">
      <c r="B38" s="5" t="s">
        <v>344</v>
      </c>
      <c r="C38" s="12" t="s">
        <v>331</v>
      </c>
      <c r="D38" s="12">
        <v>0</v>
      </c>
      <c r="E38" s="64">
        <v>0</v>
      </c>
      <c r="F38" s="64">
        <v>32858</v>
      </c>
      <c r="G38" s="12">
        <v>0</v>
      </c>
      <c r="H38" s="12">
        <v>0</v>
      </c>
    </row>
    <row r="39" spans="2:8" ht="39" x14ac:dyDescent="0.25">
      <c r="B39" s="5" t="s">
        <v>345</v>
      </c>
      <c r="C39" s="12" t="s">
        <v>331</v>
      </c>
      <c r="D39" s="12">
        <v>0</v>
      </c>
      <c r="E39" s="64">
        <v>0</v>
      </c>
      <c r="F39" s="12">
        <v>0</v>
      </c>
      <c r="G39" s="12">
        <v>0</v>
      </c>
      <c r="H39" s="12">
        <v>0</v>
      </c>
    </row>
    <row r="40" spans="2:8" ht="39" x14ac:dyDescent="0.25">
      <c r="B40" s="5" t="s">
        <v>346</v>
      </c>
      <c r="C40" s="12" t="s">
        <v>331</v>
      </c>
      <c r="D40" s="12">
        <v>0</v>
      </c>
      <c r="E40" s="64">
        <v>0</v>
      </c>
      <c r="F40" s="12">
        <v>0</v>
      </c>
      <c r="G40" s="12">
        <v>0</v>
      </c>
      <c r="H40" s="12">
        <v>0</v>
      </c>
    </row>
    <row r="41" spans="2:8" ht="26.25" x14ac:dyDescent="0.25">
      <c r="B41" s="5" t="s">
        <v>347</v>
      </c>
      <c r="C41" s="12" t="s">
        <v>331</v>
      </c>
      <c r="D41" s="12">
        <v>0</v>
      </c>
      <c r="E41" s="64">
        <v>0</v>
      </c>
      <c r="F41" s="12">
        <v>0</v>
      </c>
      <c r="G41" s="12">
        <v>0</v>
      </c>
      <c r="H41" s="12">
        <v>0</v>
      </c>
    </row>
    <row r="42" spans="2:8" ht="39" x14ac:dyDescent="0.25">
      <c r="B42" s="5" t="s">
        <v>419</v>
      </c>
      <c r="C42" s="12" t="s">
        <v>331</v>
      </c>
      <c r="D42" s="12">
        <v>0</v>
      </c>
      <c r="E42" s="64">
        <v>0</v>
      </c>
      <c r="F42" s="12">
        <v>0</v>
      </c>
      <c r="G42" s="12">
        <v>0</v>
      </c>
      <c r="H42" s="12">
        <v>0</v>
      </c>
    </row>
    <row r="43" spans="2:8" ht="26.25" x14ac:dyDescent="0.25">
      <c r="B43" s="5" t="s">
        <v>348</v>
      </c>
      <c r="C43" s="12" t="s">
        <v>331</v>
      </c>
      <c r="D43" s="12">
        <v>0</v>
      </c>
      <c r="E43" s="64">
        <v>3798</v>
      </c>
      <c r="F43" s="12">
        <v>0</v>
      </c>
      <c r="G43" s="12">
        <v>0</v>
      </c>
      <c r="H43" s="12">
        <v>0</v>
      </c>
    </row>
    <row r="44" spans="2:8" ht="39" x14ac:dyDescent="0.25">
      <c r="B44" s="4" t="s">
        <v>349</v>
      </c>
      <c r="C44" s="12" t="s">
        <v>331</v>
      </c>
      <c r="D44" s="12">
        <v>0</v>
      </c>
      <c r="E44" s="12">
        <v>468</v>
      </c>
      <c r="F44" s="12">
        <v>0</v>
      </c>
      <c r="G44" s="12">
        <v>0</v>
      </c>
      <c r="H44" s="12">
        <v>0</v>
      </c>
    </row>
    <row r="45" spans="2:8" ht="39" x14ac:dyDescent="0.25">
      <c r="B45" s="4" t="s">
        <v>350</v>
      </c>
      <c r="C45" s="12" t="s">
        <v>331</v>
      </c>
      <c r="D45" s="12">
        <v>0</v>
      </c>
      <c r="E45" s="12">
        <v>615</v>
      </c>
      <c r="F45" s="12">
        <v>0</v>
      </c>
      <c r="G45" s="12">
        <v>0</v>
      </c>
      <c r="H45" s="12">
        <v>0</v>
      </c>
    </row>
    <row r="46" spans="2:8" ht="40.5" customHeight="1" x14ac:dyDescent="0.25">
      <c r="B46" s="4" t="s">
        <v>11</v>
      </c>
      <c r="C46" s="12" t="s">
        <v>331</v>
      </c>
      <c r="D46" s="12">
        <v>0</v>
      </c>
      <c r="E46" s="64">
        <v>2269</v>
      </c>
      <c r="F46" s="12">
        <v>0</v>
      </c>
      <c r="G46" s="12">
        <v>0</v>
      </c>
      <c r="H46" s="12">
        <v>0</v>
      </c>
    </row>
    <row r="47" spans="2:8" ht="40.5" customHeight="1" x14ac:dyDescent="0.25">
      <c r="B47" s="4" t="s">
        <v>673</v>
      </c>
      <c r="C47" s="12" t="s">
        <v>331</v>
      </c>
      <c r="D47" s="12">
        <v>0</v>
      </c>
      <c r="E47" s="64">
        <v>1012</v>
      </c>
      <c r="F47" s="12">
        <v>0</v>
      </c>
      <c r="G47" s="12">
        <v>0</v>
      </c>
      <c r="H47" s="12">
        <v>0</v>
      </c>
    </row>
    <row r="48" spans="2:8" ht="29.25" customHeight="1" x14ac:dyDescent="0.25">
      <c r="B48" s="4" t="s">
        <v>662</v>
      </c>
      <c r="C48" s="12" t="s">
        <v>331</v>
      </c>
      <c r="D48" s="12">
        <v>0</v>
      </c>
      <c r="E48" s="64">
        <v>0</v>
      </c>
      <c r="F48" s="12">
        <v>0</v>
      </c>
      <c r="G48" s="12">
        <v>0</v>
      </c>
      <c r="H48" s="12">
        <v>0</v>
      </c>
    </row>
    <row r="49" spans="1:8" ht="26.25" x14ac:dyDescent="0.25">
      <c r="B49" s="4" t="s">
        <v>13</v>
      </c>
      <c r="C49" s="12" t="s">
        <v>331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</row>
    <row r="50" spans="1:8" ht="26.25" x14ac:dyDescent="0.25">
      <c r="B50" s="4" t="s">
        <v>14</v>
      </c>
      <c r="C50" s="12" t="s">
        <v>331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</row>
    <row r="51" spans="1:8" ht="26.25" x14ac:dyDescent="0.25">
      <c r="B51" s="4" t="s">
        <v>15</v>
      </c>
      <c r="C51" s="12" t="s">
        <v>331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</row>
    <row r="52" spans="1:8" ht="39" x14ac:dyDescent="0.25">
      <c r="B52" s="4" t="s">
        <v>16</v>
      </c>
      <c r="C52" s="12" t="s">
        <v>331</v>
      </c>
      <c r="D52" s="12">
        <v>221</v>
      </c>
      <c r="E52" s="12">
        <v>0</v>
      </c>
      <c r="F52" s="12">
        <v>0</v>
      </c>
      <c r="G52" s="12">
        <v>0</v>
      </c>
      <c r="H52" s="12">
        <v>0</v>
      </c>
    </row>
    <row r="53" spans="1:8" ht="39" x14ac:dyDescent="0.25">
      <c r="B53" s="4" t="s">
        <v>17</v>
      </c>
      <c r="C53" s="12" t="s">
        <v>331</v>
      </c>
      <c r="D53" s="12">
        <v>245</v>
      </c>
      <c r="E53" s="12">
        <v>0</v>
      </c>
      <c r="F53" s="12">
        <v>0</v>
      </c>
      <c r="G53" s="12">
        <v>0</v>
      </c>
      <c r="H53" s="12">
        <v>0</v>
      </c>
    </row>
    <row r="54" spans="1:8" ht="39" x14ac:dyDescent="0.25">
      <c r="B54" s="4" t="s">
        <v>18</v>
      </c>
      <c r="C54" s="12" t="s">
        <v>331</v>
      </c>
      <c r="D54" s="12">
        <v>0</v>
      </c>
      <c r="E54" s="64">
        <v>1634</v>
      </c>
      <c r="F54" s="12">
        <v>0</v>
      </c>
      <c r="G54" s="12">
        <v>0</v>
      </c>
      <c r="H54" s="12">
        <v>0</v>
      </c>
    </row>
    <row r="55" spans="1:8" ht="39" x14ac:dyDescent="0.25">
      <c r="B55" s="4" t="s">
        <v>19</v>
      </c>
      <c r="C55" s="12" t="s">
        <v>331</v>
      </c>
      <c r="D55" s="12">
        <v>0</v>
      </c>
      <c r="E55" s="64">
        <v>2132</v>
      </c>
      <c r="F55" s="12">
        <v>0</v>
      </c>
      <c r="G55" s="12">
        <v>0</v>
      </c>
      <c r="H55" s="12">
        <v>0</v>
      </c>
    </row>
    <row r="56" spans="1:8" s="13" customFormat="1" ht="39" x14ac:dyDescent="0.25">
      <c r="A56" s="14"/>
      <c r="B56" s="4" t="s">
        <v>601</v>
      </c>
      <c r="C56" s="12" t="s">
        <v>331</v>
      </c>
      <c r="D56" s="12">
        <v>0</v>
      </c>
      <c r="E56" s="64">
        <v>0</v>
      </c>
      <c r="F56" s="12">
        <v>1057</v>
      </c>
      <c r="G56" s="64">
        <v>0</v>
      </c>
      <c r="H56" s="12">
        <v>0</v>
      </c>
    </row>
    <row r="57" spans="1:8" ht="31.5" customHeight="1" x14ac:dyDescent="0.25">
      <c r="B57" s="4" t="s">
        <v>663</v>
      </c>
      <c r="C57" s="12" t="s">
        <v>331</v>
      </c>
      <c r="D57" s="12">
        <v>0</v>
      </c>
      <c r="E57" s="64">
        <v>0</v>
      </c>
      <c r="F57" s="12">
        <v>0</v>
      </c>
      <c r="G57" s="12">
        <v>0</v>
      </c>
      <c r="H57" s="12">
        <v>0</v>
      </c>
    </row>
    <row r="58" spans="1:8" ht="27" customHeight="1" x14ac:dyDescent="0.25">
      <c r="B58" s="4" t="s">
        <v>351</v>
      </c>
      <c r="C58" s="12" t="s">
        <v>331</v>
      </c>
      <c r="D58" s="64">
        <v>0</v>
      </c>
      <c r="E58" s="64">
        <v>0</v>
      </c>
      <c r="F58" s="64">
        <v>0</v>
      </c>
      <c r="G58" s="12">
        <v>0</v>
      </c>
      <c r="H58" s="12">
        <v>0</v>
      </c>
    </row>
    <row r="59" spans="1:8" ht="42" customHeight="1" x14ac:dyDescent="0.25">
      <c r="B59" s="5" t="s">
        <v>352</v>
      </c>
      <c r="C59" s="12" t="s">
        <v>331</v>
      </c>
      <c r="D59" s="64">
        <v>0</v>
      </c>
      <c r="E59" s="64">
        <v>0</v>
      </c>
      <c r="F59" s="64">
        <v>0</v>
      </c>
      <c r="G59" s="12">
        <v>0</v>
      </c>
      <c r="H59" s="12">
        <v>0</v>
      </c>
    </row>
    <row r="60" spans="1:8" ht="40.5" customHeight="1" x14ac:dyDescent="0.25">
      <c r="B60" s="5" t="s">
        <v>353</v>
      </c>
      <c r="C60" s="12" t="s">
        <v>331</v>
      </c>
      <c r="D60" s="64">
        <v>0</v>
      </c>
      <c r="E60" s="64">
        <v>0</v>
      </c>
      <c r="F60" s="64">
        <v>0</v>
      </c>
      <c r="G60" s="12">
        <v>0</v>
      </c>
      <c r="H60" s="12">
        <v>0</v>
      </c>
    </row>
    <row r="61" spans="1:8" ht="43.5" customHeight="1" x14ac:dyDescent="0.25">
      <c r="B61" s="4" t="s">
        <v>22</v>
      </c>
      <c r="C61" s="12" t="s">
        <v>331</v>
      </c>
      <c r="D61" s="12">
        <v>311</v>
      </c>
      <c r="E61" s="51">
        <v>0</v>
      </c>
      <c r="F61" s="12">
        <v>0</v>
      </c>
      <c r="G61" s="12">
        <v>0</v>
      </c>
      <c r="H61" s="12">
        <v>0</v>
      </c>
    </row>
    <row r="62" spans="1:8" ht="39" x14ac:dyDescent="0.25">
      <c r="B62" s="4" t="s">
        <v>23</v>
      </c>
      <c r="C62" s="12" t="s">
        <v>331</v>
      </c>
      <c r="D62" s="12">
        <v>218</v>
      </c>
      <c r="E62" s="51">
        <v>0</v>
      </c>
      <c r="F62" s="12">
        <v>0</v>
      </c>
      <c r="G62" s="12">
        <v>0</v>
      </c>
      <c r="H62" s="12">
        <v>0</v>
      </c>
    </row>
    <row r="63" spans="1:8" ht="39.75" customHeight="1" x14ac:dyDescent="0.25">
      <c r="B63" s="4" t="s">
        <v>24</v>
      </c>
      <c r="C63" s="12" t="s">
        <v>331</v>
      </c>
      <c r="D63" s="64">
        <v>0</v>
      </c>
      <c r="E63" s="64">
        <v>1121</v>
      </c>
      <c r="F63" s="12">
        <v>0</v>
      </c>
      <c r="G63" s="12">
        <v>0</v>
      </c>
      <c r="H63" s="12">
        <v>0</v>
      </c>
    </row>
    <row r="64" spans="1:8" ht="40.5" customHeight="1" x14ac:dyDescent="0.25">
      <c r="B64" s="5" t="s">
        <v>354</v>
      </c>
      <c r="C64" s="12" t="s">
        <v>331</v>
      </c>
      <c r="D64" s="12">
        <v>0</v>
      </c>
      <c r="E64" s="64">
        <v>3381</v>
      </c>
      <c r="F64" s="64">
        <v>0</v>
      </c>
      <c r="G64" s="12">
        <v>0</v>
      </c>
      <c r="H64" s="12">
        <v>0</v>
      </c>
    </row>
    <row r="65" spans="2:8" ht="42" customHeight="1" x14ac:dyDescent="0.25">
      <c r="B65" s="5" t="s">
        <v>355</v>
      </c>
      <c r="C65" s="12" t="s">
        <v>331</v>
      </c>
      <c r="D65" s="12">
        <v>0</v>
      </c>
      <c r="E65" s="64">
        <v>2093</v>
      </c>
      <c r="F65" s="12">
        <v>0</v>
      </c>
      <c r="G65" s="12">
        <v>0</v>
      </c>
      <c r="H65" s="12">
        <v>0</v>
      </c>
    </row>
    <row r="66" spans="2:8" ht="39" x14ac:dyDescent="0.25">
      <c r="B66" s="4" t="s">
        <v>25</v>
      </c>
      <c r="C66" s="12" t="s">
        <v>331</v>
      </c>
      <c r="D66" s="64">
        <v>1510</v>
      </c>
      <c r="E66" s="64">
        <v>0</v>
      </c>
      <c r="F66" s="12">
        <v>0</v>
      </c>
      <c r="G66" s="12">
        <v>0</v>
      </c>
      <c r="H66" s="12">
        <v>0</v>
      </c>
    </row>
    <row r="67" spans="2:8" ht="39" x14ac:dyDescent="0.25">
      <c r="B67" s="5" t="s">
        <v>21</v>
      </c>
      <c r="C67" s="12" t="s">
        <v>331</v>
      </c>
      <c r="D67" s="64">
        <v>0</v>
      </c>
      <c r="E67" s="64">
        <v>0</v>
      </c>
      <c r="F67" s="64">
        <v>0</v>
      </c>
      <c r="G67" s="12">
        <v>0</v>
      </c>
      <c r="H67" s="12">
        <v>0</v>
      </c>
    </row>
    <row r="68" spans="2:8" ht="51.75" x14ac:dyDescent="0.25">
      <c r="B68" s="5" t="s">
        <v>661</v>
      </c>
      <c r="C68" s="12" t="s">
        <v>331</v>
      </c>
      <c r="D68" s="64">
        <v>0</v>
      </c>
      <c r="E68" s="64">
        <v>0</v>
      </c>
      <c r="F68" s="64">
        <v>3694</v>
      </c>
      <c r="G68" s="12">
        <v>0</v>
      </c>
      <c r="H68" s="12">
        <v>0</v>
      </c>
    </row>
    <row r="69" spans="2:8" ht="40.5" customHeight="1" x14ac:dyDescent="0.25">
      <c r="B69" s="4" t="s">
        <v>26</v>
      </c>
      <c r="C69" s="12" t="s">
        <v>331</v>
      </c>
      <c r="D69" s="64">
        <v>0</v>
      </c>
      <c r="E69" s="64">
        <v>4223</v>
      </c>
      <c r="F69" s="12">
        <v>0</v>
      </c>
      <c r="G69" s="12">
        <v>0</v>
      </c>
      <c r="H69" s="12">
        <v>0</v>
      </c>
    </row>
    <row r="70" spans="2:8" ht="51.75" x14ac:dyDescent="0.25">
      <c r="B70" s="5" t="s">
        <v>458</v>
      </c>
      <c r="C70" s="12" t="s">
        <v>331</v>
      </c>
      <c r="D70" s="12">
        <v>0</v>
      </c>
      <c r="E70" s="64">
        <v>29960</v>
      </c>
      <c r="F70" s="12">
        <v>0</v>
      </c>
      <c r="G70" s="12">
        <v>0</v>
      </c>
      <c r="H70" s="12">
        <v>0</v>
      </c>
    </row>
    <row r="71" spans="2:8" ht="54" customHeight="1" x14ac:dyDescent="0.25">
      <c r="B71" s="6" t="s">
        <v>664</v>
      </c>
      <c r="C71" s="12" t="s">
        <v>331</v>
      </c>
      <c r="D71" s="64">
        <v>0</v>
      </c>
      <c r="E71" s="64">
        <v>0</v>
      </c>
      <c r="F71" s="64">
        <v>0</v>
      </c>
      <c r="G71" s="12">
        <v>0</v>
      </c>
      <c r="H71" s="12">
        <v>0</v>
      </c>
    </row>
    <row r="72" spans="2:8" ht="40.9" customHeight="1" x14ac:dyDescent="0.25">
      <c r="B72" s="5" t="s">
        <v>30</v>
      </c>
      <c r="C72" s="12" t="s">
        <v>331</v>
      </c>
      <c r="D72" s="64">
        <v>21380</v>
      </c>
      <c r="E72" s="12">
        <v>0</v>
      </c>
      <c r="F72" s="12">
        <v>0</v>
      </c>
      <c r="G72" s="12">
        <v>0</v>
      </c>
      <c r="H72" s="12">
        <v>0</v>
      </c>
    </row>
    <row r="73" spans="2:8" ht="39" x14ac:dyDescent="0.25">
      <c r="B73" s="4" t="s">
        <v>31</v>
      </c>
      <c r="C73" s="12" t="s">
        <v>331</v>
      </c>
      <c r="D73" s="12">
        <v>0</v>
      </c>
      <c r="E73" s="64">
        <v>6271</v>
      </c>
      <c r="F73" s="12">
        <v>0</v>
      </c>
      <c r="G73" s="12">
        <v>0</v>
      </c>
      <c r="H73" s="12">
        <v>0</v>
      </c>
    </row>
    <row r="74" spans="2:8" ht="39" x14ac:dyDescent="0.25">
      <c r="B74" s="4" t="s">
        <v>32</v>
      </c>
      <c r="C74" s="12" t="s">
        <v>331</v>
      </c>
      <c r="D74" s="12">
        <v>0</v>
      </c>
      <c r="E74" s="64">
        <v>1475</v>
      </c>
      <c r="F74" s="12">
        <v>0</v>
      </c>
      <c r="G74" s="12">
        <v>0</v>
      </c>
      <c r="H74" s="12">
        <v>0</v>
      </c>
    </row>
    <row r="75" spans="2:8" ht="39" x14ac:dyDescent="0.25">
      <c r="B75" s="4" t="s">
        <v>33</v>
      </c>
      <c r="C75" s="12" t="s">
        <v>331</v>
      </c>
      <c r="D75" s="12">
        <v>0</v>
      </c>
      <c r="E75" s="64">
        <v>3130</v>
      </c>
      <c r="F75" s="12">
        <v>0</v>
      </c>
      <c r="G75" s="12">
        <v>0</v>
      </c>
      <c r="H75" s="12">
        <v>0</v>
      </c>
    </row>
    <row r="76" spans="2:8" ht="39" x14ac:dyDescent="0.25">
      <c r="B76" s="4" t="s">
        <v>34</v>
      </c>
      <c r="C76" s="12" t="s">
        <v>331</v>
      </c>
      <c r="D76" s="64">
        <v>15207</v>
      </c>
      <c r="E76" s="12">
        <v>0</v>
      </c>
      <c r="F76" s="12">
        <v>0</v>
      </c>
      <c r="G76" s="12">
        <v>0</v>
      </c>
      <c r="H76" s="12">
        <v>0</v>
      </c>
    </row>
    <row r="77" spans="2:8" ht="39" x14ac:dyDescent="0.25">
      <c r="B77" s="4" t="s">
        <v>35</v>
      </c>
      <c r="C77" s="12" t="s">
        <v>331</v>
      </c>
      <c r="D77" s="64">
        <v>1678</v>
      </c>
      <c r="E77" s="12">
        <v>0</v>
      </c>
      <c r="F77" s="12">
        <v>0</v>
      </c>
      <c r="G77" s="12">
        <v>0</v>
      </c>
      <c r="H77" s="12">
        <v>0</v>
      </c>
    </row>
    <row r="78" spans="2:8" ht="39" x14ac:dyDescent="0.25">
      <c r="B78" s="4" t="s">
        <v>466</v>
      </c>
      <c r="C78" s="12" t="s">
        <v>331</v>
      </c>
      <c r="D78" s="12">
        <v>0</v>
      </c>
      <c r="E78" s="64">
        <v>9116</v>
      </c>
      <c r="F78" s="12">
        <v>0</v>
      </c>
      <c r="G78" s="12">
        <v>0</v>
      </c>
      <c r="H78" s="12">
        <v>0</v>
      </c>
    </row>
    <row r="79" spans="2:8" ht="39" x14ac:dyDescent="0.25">
      <c r="B79" s="4" t="s">
        <v>524</v>
      </c>
      <c r="C79" s="12" t="s">
        <v>331</v>
      </c>
      <c r="D79" s="12">
        <v>541</v>
      </c>
      <c r="E79" s="64">
        <v>0</v>
      </c>
      <c r="F79" s="12">
        <v>0</v>
      </c>
      <c r="G79" s="12">
        <v>0</v>
      </c>
      <c r="H79" s="12">
        <v>0</v>
      </c>
    </row>
    <row r="80" spans="2:8" ht="39" x14ac:dyDescent="0.25">
      <c r="B80" s="5" t="s">
        <v>29</v>
      </c>
      <c r="C80" s="12" t="s">
        <v>331</v>
      </c>
      <c r="D80" s="64">
        <v>0</v>
      </c>
      <c r="E80" s="12">
        <v>7004</v>
      </c>
      <c r="F80" s="12">
        <v>0</v>
      </c>
      <c r="G80" s="12">
        <v>0</v>
      </c>
      <c r="H80" s="12">
        <v>0</v>
      </c>
    </row>
    <row r="81" spans="1:8" ht="39" x14ac:dyDescent="0.25">
      <c r="B81" s="4" t="s">
        <v>356</v>
      </c>
      <c r="C81" s="12" t="s">
        <v>331</v>
      </c>
      <c r="D81" s="12">
        <v>0</v>
      </c>
      <c r="E81" s="64">
        <v>0</v>
      </c>
      <c r="F81" s="12">
        <v>0</v>
      </c>
      <c r="G81" s="12">
        <v>0</v>
      </c>
      <c r="H81" s="12">
        <v>0</v>
      </c>
    </row>
    <row r="82" spans="1:8" ht="39" x14ac:dyDescent="0.25">
      <c r="B82" s="4" t="s">
        <v>36</v>
      </c>
      <c r="C82" s="12" t="s">
        <v>331</v>
      </c>
      <c r="D82" s="12">
        <v>0</v>
      </c>
      <c r="E82" s="64">
        <v>11314</v>
      </c>
      <c r="F82" s="12">
        <v>0</v>
      </c>
      <c r="G82" s="12">
        <v>0</v>
      </c>
      <c r="H82" s="12">
        <v>0</v>
      </c>
    </row>
    <row r="83" spans="1:8" ht="39" x14ac:dyDescent="0.25">
      <c r="B83" s="4" t="s">
        <v>37</v>
      </c>
      <c r="C83" s="12" t="s">
        <v>331</v>
      </c>
      <c r="D83" s="64">
        <v>2302</v>
      </c>
      <c r="E83" s="12">
        <v>0</v>
      </c>
      <c r="F83" s="12">
        <v>0</v>
      </c>
      <c r="G83" s="12">
        <v>0</v>
      </c>
      <c r="H83" s="12">
        <v>0</v>
      </c>
    </row>
    <row r="84" spans="1:8" ht="43.5" customHeight="1" x14ac:dyDescent="0.25">
      <c r="B84" s="4" t="s">
        <v>665</v>
      </c>
      <c r="C84" s="12" t="s">
        <v>331</v>
      </c>
      <c r="D84" s="12">
        <v>0</v>
      </c>
      <c r="E84" s="64">
        <v>4945</v>
      </c>
      <c r="F84" s="12">
        <v>0</v>
      </c>
      <c r="G84" s="12">
        <v>0</v>
      </c>
      <c r="H84" s="12">
        <v>0</v>
      </c>
    </row>
    <row r="85" spans="1:8" ht="54.75" customHeight="1" x14ac:dyDescent="0.25">
      <c r="B85" s="4" t="s">
        <v>38</v>
      </c>
      <c r="C85" s="12" t="s">
        <v>331</v>
      </c>
      <c r="D85" s="12">
        <v>0</v>
      </c>
      <c r="E85" s="12">
        <v>0</v>
      </c>
      <c r="F85" s="64">
        <v>2750</v>
      </c>
      <c r="G85" s="12">
        <v>0</v>
      </c>
      <c r="H85" s="12">
        <v>0</v>
      </c>
    </row>
    <row r="86" spans="1:8" ht="41.25" customHeight="1" x14ac:dyDescent="0.25">
      <c r="B86" s="4" t="s">
        <v>39</v>
      </c>
      <c r="C86" s="12" t="s">
        <v>331</v>
      </c>
      <c r="D86" s="12">
        <v>0</v>
      </c>
      <c r="E86" s="12">
        <v>0</v>
      </c>
      <c r="F86" s="88">
        <v>7722</v>
      </c>
      <c r="G86" s="12">
        <v>0</v>
      </c>
      <c r="H86" s="12">
        <v>0</v>
      </c>
    </row>
    <row r="87" spans="1:8" s="13" customFormat="1" ht="41.25" customHeight="1" x14ac:dyDescent="0.25">
      <c r="A87" s="14"/>
      <c r="B87" s="4" t="s">
        <v>604</v>
      </c>
      <c r="C87" s="12" t="s">
        <v>331</v>
      </c>
      <c r="D87" s="12">
        <v>0</v>
      </c>
      <c r="E87" s="12">
        <v>0</v>
      </c>
      <c r="F87" s="89"/>
      <c r="G87" s="12">
        <v>0</v>
      </c>
      <c r="H87" s="12">
        <v>0</v>
      </c>
    </row>
    <row r="88" spans="1:8" ht="26.25" x14ac:dyDescent="0.25">
      <c r="B88" s="4" t="s">
        <v>41</v>
      </c>
      <c r="C88" s="12" t="s">
        <v>331</v>
      </c>
      <c r="D88" s="12">
        <v>0</v>
      </c>
      <c r="E88" s="12">
        <v>0</v>
      </c>
      <c r="F88" s="64">
        <v>0</v>
      </c>
      <c r="G88" s="12">
        <v>0</v>
      </c>
      <c r="H88" s="12">
        <v>0</v>
      </c>
    </row>
    <row r="89" spans="1:8" ht="26.25" x14ac:dyDescent="0.25">
      <c r="B89" s="4" t="s">
        <v>42</v>
      </c>
      <c r="C89" s="12" t="s">
        <v>331</v>
      </c>
      <c r="D89" s="12">
        <v>0</v>
      </c>
      <c r="E89" s="12">
        <v>0</v>
      </c>
      <c r="F89" s="64">
        <v>0</v>
      </c>
      <c r="G89" s="12">
        <v>0</v>
      </c>
      <c r="H89" s="12">
        <v>0</v>
      </c>
    </row>
    <row r="90" spans="1:8" ht="28.5" customHeight="1" x14ac:dyDescent="0.25">
      <c r="B90" s="4" t="s">
        <v>43</v>
      </c>
      <c r="C90" s="12" t="s">
        <v>331</v>
      </c>
      <c r="D90" s="12">
        <v>0</v>
      </c>
      <c r="E90" s="12">
        <v>0</v>
      </c>
      <c r="F90" s="64">
        <v>0</v>
      </c>
      <c r="G90" s="12">
        <v>0</v>
      </c>
      <c r="H90" s="12">
        <v>0</v>
      </c>
    </row>
    <row r="91" spans="1:8" ht="30.75" customHeight="1" x14ac:dyDescent="0.25">
      <c r="B91" s="4" t="s">
        <v>44</v>
      </c>
      <c r="C91" s="12" t="s">
        <v>331</v>
      </c>
      <c r="D91" s="12">
        <v>433</v>
      </c>
      <c r="E91" s="12">
        <v>0</v>
      </c>
      <c r="F91" s="64">
        <v>0</v>
      </c>
      <c r="G91" s="12">
        <v>0</v>
      </c>
      <c r="H91" s="12">
        <v>0</v>
      </c>
    </row>
    <row r="92" spans="1:8" ht="39" x14ac:dyDescent="0.25">
      <c r="B92" s="4" t="s">
        <v>357</v>
      </c>
      <c r="C92" s="12" t="s">
        <v>331</v>
      </c>
      <c r="D92" s="64">
        <v>0</v>
      </c>
      <c r="E92" s="64">
        <v>1678</v>
      </c>
      <c r="F92" s="12">
        <v>0</v>
      </c>
      <c r="G92" s="12">
        <v>0</v>
      </c>
      <c r="H92" s="12">
        <v>0</v>
      </c>
    </row>
    <row r="93" spans="1:8" ht="39" x14ac:dyDescent="0.25">
      <c r="B93" s="4" t="s">
        <v>45</v>
      </c>
      <c r="C93" s="12" t="s">
        <v>331</v>
      </c>
      <c r="D93" s="12">
        <v>0</v>
      </c>
      <c r="E93" s="12">
        <v>674</v>
      </c>
      <c r="F93" s="12">
        <v>0</v>
      </c>
      <c r="G93" s="12">
        <v>0</v>
      </c>
      <c r="H93" s="12">
        <v>0</v>
      </c>
    </row>
    <row r="94" spans="1:8" ht="27" customHeight="1" x14ac:dyDescent="0.25">
      <c r="B94" s="5" t="s">
        <v>358</v>
      </c>
      <c r="C94" s="12" t="s">
        <v>331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</row>
    <row r="95" spans="1:8" ht="39" x14ac:dyDescent="0.25">
      <c r="B95" s="4" t="s">
        <v>46</v>
      </c>
      <c r="C95" s="12" t="s">
        <v>331</v>
      </c>
      <c r="D95" s="12">
        <v>614</v>
      </c>
      <c r="E95" s="12">
        <v>0</v>
      </c>
      <c r="F95" s="12">
        <v>0</v>
      </c>
      <c r="G95" s="12">
        <v>0</v>
      </c>
      <c r="H95" s="12">
        <v>0</v>
      </c>
    </row>
    <row r="96" spans="1:8" ht="26.25" x14ac:dyDescent="0.25">
      <c r="B96" s="4" t="s">
        <v>47</v>
      </c>
      <c r="C96" s="12" t="s">
        <v>331</v>
      </c>
      <c r="D96" s="12">
        <v>236</v>
      </c>
      <c r="E96" s="12">
        <v>0</v>
      </c>
      <c r="F96" s="12">
        <v>0</v>
      </c>
      <c r="G96" s="12">
        <v>0</v>
      </c>
      <c r="H96" s="12">
        <v>0</v>
      </c>
    </row>
    <row r="97" spans="1:8" ht="39" x14ac:dyDescent="0.25">
      <c r="B97" s="4" t="s">
        <v>361</v>
      </c>
      <c r="C97" s="12" t="s">
        <v>331</v>
      </c>
      <c r="D97" s="64">
        <v>1038</v>
      </c>
      <c r="E97" s="12">
        <v>0</v>
      </c>
      <c r="F97" s="12">
        <v>0</v>
      </c>
      <c r="G97" s="12">
        <v>0</v>
      </c>
      <c r="H97" s="12">
        <v>0</v>
      </c>
    </row>
    <row r="98" spans="1:8" ht="55.5" customHeight="1" x14ac:dyDescent="0.25">
      <c r="B98" s="4" t="s">
        <v>482</v>
      </c>
      <c r="C98" s="12" t="s">
        <v>331</v>
      </c>
      <c r="D98" s="64">
        <v>0</v>
      </c>
      <c r="E98" s="64">
        <v>2299</v>
      </c>
      <c r="F98" s="12">
        <v>0</v>
      </c>
      <c r="G98" s="12">
        <v>0</v>
      </c>
      <c r="H98" s="12">
        <v>0</v>
      </c>
    </row>
    <row r="99" spans="1:8" ht="42.75" customHeight="1" x14ac:dyDescent="0.25">
      <c r="B99" s="5" t="s">
        <v>360</v>
      </c>
      <c r="C99" s="12" t="s">
        <v>331</v>
      </c>
      <c r="D99" s="12">
        <v>0</v>
      </c>
      <c r="E99" s="64">
        <v>14115</v>
      </c>
      <c r="F99" s="12">
        <v>0</v>
      </c>
      <c r="G99" s="12">
        <v>0</v>
      </c>
      <c r="H99" s="12">
        <v>0</v>
      </c>
    </row>
    <row r="100" spans="1:8" ht="39" x14ac:dyDescent="0.25">
      <c r="B100" s="5" t="s">
        <v>667</v>
      </c>
      <c r="C100" s="12" t="s">
        <v>331</v>
      </c>
      <c r="D100" s="12">
        <v>943</v>
      </c>
      <c r="E100" s="12">
        <v>0</v>
      </c>
      <c r="F100" s="12">
        <v>0</v>
      </c>
      <c r="G100" s="12">
        <v>0</v>
      </c>
      <c r="H100" s="12">
        <v>0</v>
      </c>
    </row>
    <row r="101" spans="1:8" ht="39" x14ac:dyDescent="0.25">
      <c r="B101" s="4" t="s">
        <v>568</v>
      </c>
      <c r="C101" s="12" t="s">
        <v>331</v>
      </c>
      <c r="D101" s="12">
        <v>0</v>
      </c>
      <c r="E101" s="64">
        <v>8330</v>
      </c>
      <c r="F101" s="12">
        <v>0</v>
      </c>
      <c r="G101" s="64">
        <v>0</v>
      </c>
      <c r="H101" s="12">
        <v>0</v>
      </c>
    </row>
    <row r="102" spans="1:8" ht="39" x14ac:dyDescent="0.25">
      <c r="B102" s="4" t="s">
        <v>567</v>
      </c>
      <c r="C102" s="12" t="s">
        <v>331</v>
      </c>
      <c r="D102" s="12">
        <v>0</v>
      </c>
      <c r="E102" s="12">
        <v>0</v>
      </c>
      <c r="F102" s="12">
        <v>0</v>
      </c>
      <c r="G102" s="12">
        <v>640</v>
      </c>
      <c r="H102" s="12">
        <v>0</v>
      </c>
    </row>
    <row r="103" spans="1:8" ht="26.25" x14ac:dyDescent="0.25">
      <c r="B103" s="4" t="s">
        <v>88</v>
      </c>
      <c r="C103" s="12" t="s">
        <v>331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</row>
    <row r="104" spans="1:8" ht="39" x14ac:dyDescent="0.25">
      <c r="B104" s="4" t="s">
        <v>420</v>
      </c>
      <c r="C104" s="12" t="s">
        <v>331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</row>
    <row r="105" spans="1:8" ht="39" x14ac:dyDescent="0.25">
      <c r="B105" s="4" t="s">
        <v>48</v>
      </c>
      <c r="C105" s="12" t="s">
        <v>331</v>
      </c>
      <c r="D105" s="64">
        <v>1061</v>
      </c>
      <c r="E105" s="12">
        <v>0</v>
      </c>
      <c r="F105" s="12">
        <v>0</v>
      </c>
      <c r="G105" s="12">
        <v>0</v>
      </c>
      <c r="H105" s="12">
        <v>0</v>
      </c>
    </row>
    <row r="106" spans="1:8" ht="39" x14ac:dyDescent="0.25">
      <c r="B106" s="4" t="s">
        <v>49</v>
      </c>
      <c r="C106" s="12" t="s">
        <v>331</v>
      </c>
      <c r="D106" s="12">
        <v>0</v>
      </c>
      <c r="E106" s="64">
        <v>2118</v>
      </c>
      <c r="F106" s="12">
        <v>0</v>
      </c>
      <c r="G106" s="12">
        <v>0</v>
      </c>
      <c r="H106" s="12">
        <v>0</v>
      </c>
    </row>
    <row r="107" spans="1:8" ht="39" x14ac:dyDescent="0.25">
      <c r="B107" s="4" t="s">
        <v>596</v>
      </c>
      <c r="C107" s="12" t="s">
        <v>331</v>
      </c>
      <c r="D107" s="12">
        <v>0</v>
      </c>
      <c r="E107" s="12">
        <v>0</v>
      </c>
      <c r="F107" s="12">
        <v>0</v>
      </c>
      <c r="G107" s="64">
        <v>3682</v>
      </c>
      <c r="H107" s="12">
        <v>0</v>
      </c>
    </row>
    <row r="108" spans="1:8" ht="41.25" customHeight="1" x14ac:dyDescent="0.25">
      <c r="B108" s="4" t="s">
        <v>597</v>
      </c>
      <c r="C108" s="12" t="s">
        <v>331</v>
      </c>
      <c r="D108" s="12">
        <v>0</v>
      </c>
      <c r="E108" s="12">
        <v>0</v>
      </c>
      <c r="F108" s="12">
        <v>0</v>
      </c>
      <c r="G108" s="64">
        <v>1810</v>
      </c>
      <c r="H108" s="12">
        <v>0</v>
      </c>
    </row>
    <row r="109" spans="1:8" ht="39.75" customHeight="1" x14ac:dyDescent="0.25">
      <c r="B109" s="4" t="s">
        <v>598</v>
      </c>
      <c r="C109" s="12" t="s">
        <v>331</v>
      </c>
      <c r="D109" s="12">
        <v>0</v>
      </c>
      <c r="E109" s="12">
        <v>0</v>
      </c>
      <c r="F109" s="12">
        <v>0</v>
      </c>
      <c r="G109" s="12">
        <v>545</v>
      </c>
      <c r="H109" s="12">
        <v>0</v>
      </c>
    </row>
    <row r="110" spans="1:8" s="13" customFormat="1" ht="42.75" customHeight="1" x14ac:dyDescent="0.25">
      <c r="A110" s="14"/>
      <c r="B110" s="5" t="s">
        <v>768</v>
      </c>
      <c r="C110" s="12" t="s">
        <v>331</v>
      </c>
      <c r="D110" s="64">
        <v>0</v>
      </c>
      <c r="E110" s="64">
        <v>0</v>
      </c>
      <c r="F110" s="64">
        <v>3392</v>
      </c>
      <c r="G110" s="12">
        <v>0</v>
      </c>
      <c r="H110" s="12">
        <v>0</v>
      </c>
    </row>
    <row r="111" spans="1:8" s="13" customFormat="1" ht="25.5" x14ac:dyDescent="0.25">
      <c r="A111" s="14"/>
      <c r="B111" s="49" t="s">
        <v>415</v>
      </c>
      <c r="C111" s="12" t="s">
        <v>331</v>
      </c>
      <c r="D111" s="12">
        <v>0</v>
      </c>
      <c r="E111" s="64">
        <v>0</v>
      </c>
      <c r="F111" s="12">
        <v>0</v>
      </c>
      <c r="G111" s="12">
        <v>0</v>
      </c>
      <c r="H111" s="12">
        <v>0</v>
      </c>
    </row>
    <row r="112" spans="1:8" s="13" customFormat="1" ht="25.5" x14ac:dyDescent="0.25">
      <c r="A112" s="14"/>
      <c r="B112" s="49" t="s">
        <v>416</v>
      </c>
      <c r="C112" s="12" t="s">
        <v>331</v>
      </c>
      <c r="D112" s="12">
        <v>0</v>
      </c>
      <c r="E112" s="64">
        <v>0</v>
      </c>
      <c r="F112" s="12">
        <v>0</v>
      </c>
      <c r="G112" s="12">
        <v>0</v>
      </c>
      <c r="H112" s="12">
        <v>0</v>
      </c>
    </row>
    <row r="113" spans="1:8" s="13" customFormat="1" ht="25.5" x14ac:dyDescent="0.25">
      <c r="A113" s="14"/>
      <c r="B113" s="49" t="s">
        <v>417</v>
      </c>
      <c r="C113" s="12" t="s">
        <v>331</v>
      </c>
      <c r="D113" s="12">
        <v>0</v>
      </c>
      <c r="E113" s="64">
        <v>0</v>
      </c>
      <c r="F113" s="12">
        <v>0</v>
      </c>
      <c r="G113" s="12">
        <v>0</v>
      </c>
      <c r="H113" s="12">
        <v>0</v>
      </c>
    </row>
    <row r="114" spans="1:8" ht="26.25" x14ac:dyDescent="0.25">
      <c r="B114" s="4" t="s">
        <v>403</v>
      </c>
      <c r="C114" s="12" t="s">
        <v>331</v>
      </c>
      <c r="D114" s="12">
        <v>0</v>
      </c>
      <c r="E114" s="64">
        <v>0</v>
      </c>
      <c r="F114" s="12">
        <v>0</v>
      </c>
      <c r="G114" s="12">
        <v>0</v>
      </c>
      <c r="H114" s="12">
        <v>0</v>
      </c>
    </row>
    <row r="115" spans="1:8" ht="39" x14ac:dyDescent="0.25">
      <c r="B115" s="4" t="s">
        <v>50</v>
      </c>
      <c r="C115" s="12" t="s">
        <v>331</v>
      </c>
      <c r="D115" s="12">
        <v>0</v>
      </c>
      <c r="E115" s="64">
        <v>2034</v>
      </c>
      <c r="F115" s="12">
        <v>0</v>
      </c>
      <c r="G115" s="12">
        <v>0</v>
      </c>
      <c r="H115" s="12">
        <v>0</v>
      </c>
    </row>
    <row r="116" spans="1:8" ht="39" x14ac:dyDescent="0.25">
      <c r="B116" s="4" t="s">
        <v>51</v>
      </c>
      <c r="C116" s="12" t="s">
        <v>331</v>
      </c>
      <c r="D116" s="12">
        <v>401</v>
      </c>
      <c r="E116" s="12">
        <v>0</v>
      </c>
      <c r="F116" s="12">
        <v>0</v>
      </c>
      <c r="G116" s="12">
        <v>0</v>
      </c>
      <c r="H116" s="12">
        <v>0</v>
      </c>
    </row>
    <row r="117" spans="1:8" ht="27.75" customHeight="1" x14ac:dyDescent="0.25">
      <c r="B117" s="4" t="s">
        <v>423</v>
      </c>
      <c r="C117" s="12" t="s">
        <v>331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</row>
    <row r="118" spans="1:8" ht="27.75" customHeight="1" x14ac:dyDescent="0.25">
      <c r="B118" s="4" t="s">
        <v>422</v>
      </c>
      <c r="C118" s="12" t="s">
        <v>331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</row>
    <row r="119" spans="1:8" ht="30" customHeight="1" x14ac:dyDescent="0.25">
      <c r="B119" s="4" t="s">
        <v>424</v>
      </c>
      <c r="C119" s="12" t="s">
        <v>331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</row>
    <row r="120" spans="1:8" ht="39" x14ac:dyDescent="0.25">
      <c r="B120" s="4" t="s">
        <v>52</v>
      </c>
      <c r="C120" s="12" t="s">
        <v>331</v>
      </c>
      <c r="D120" s="12">
        <v>0</v>
      </c>
      <c r="E120" s="12">
        <v>157</v>
      </c>
      <c r="F120" s="12">
        <v>0</v>
      </c>
      <c r="G120" s="12">
        <v>0</v>
      </c>
      <c r="H120" s="12">
        <v>0</v>
      </c>
    </row>
    <row r="121" spans="1:8" ht="39" x14ac:dyDescent="0.25">
      <c r="B121" s="4" t="s">
        <v>53</v>
      </c>
      <c r="C121" s="12" t="s">
        <v>331</v>
      </c>
      <c r="D121" s="64">
        <v>1338</v>
      </c>
      <c r="E121" s="12">
        <v>0</v>
      </c>
      <c r="F121" s="12">
        <v>0</v>
      </c>
      <c r="G121" s="12">
        <v>0</v>
      </c>
      <c r="H121" s="12">
        <v>0</v>
      </c>
    </row>
    <row r="122" spans="1:8" ht="39" x14ac:dyDescent="0.25">
      <c r="B122" s="4" t="s">
        <v>54</v>
      </c>
      <c r="C122" s="12" t="s">
        <v>331</v>
      </c>
      <c r="D122" s="12">
        <v>0</v>
      </c>
      <c r="E122" s="12">
        <v>0</v>
      </c>
      <c r="F122" s="12">
        <v>400</v>
      </c>
      <c r="G122" s="12">
        <v>0</v>
      </c>
      <c r="H122" s="12">
        <v>0</v>
      </c>
    </row>
    <row r="123" spans="1:8" ht="39" x14ac:dyDescent="0.25">
      <c r="B123" s="4" t="s">
        <v>668</v>
      </c>
      <c r="C123" s="12" t="s">
        <v>331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</row>
    <row r="124" spans="1:8" ht="39" x14ac:dyDescent="0.25">
      <c r="B124" s="4" t="s">
        <v>362</v>
      </c>
      <c r="C124" s="12" t="s">
        <v>331</v>
      </c>
      <c r="D124" s="64">
        <v>0</v>
      </c>
      <c r="E124" s="64">
        <v>3986</v>
      </c>
      <c r="F124" s="12">
        <v>0</v>
      </c>
      <c r="G124" s="12">
        <v>0</v>
      </c>
      <c r="H124" s="12">
        <v>0</v>
      </c>
    </row>
    <row r="125" spans="1:8" ht="39" x14ac:dyDescent="0.25">
      <c r="B125" s="4" t="s">
        <v>669</v>
      </c>
      <c r="C125" s="12" t="s">
        <v>331</v>
      </c>
      <c r="D125" s="64">
        <v>0</v>
      </c>
      <c r="E125" s="12">
        <v>367</v>
      </c>
      <c r="F125" s="12">
        <v>0</v>
      </c>
      <c r="G125" s="12">
        <v>0</v>
      </c>
      <c r="H125" s="12">
        <v>0</v>
      </c>
    </row>
    <row r="126" spans="1:8" ht="26.25" x14ac:dyDescent="0.25">
      <c r="B126" s="4" t="s">
        <v>58</v>
      </c>
      <c r="C126" s="12" t="s">
        <v>331</v>
      </c>
      <c r="D126" s="12">
        <v>0</v>
      </c>
      <c r="E126" s="64">
        <v>1944</v>
      </c>
      <c r="F126" s="64">
        <v>0</v>
      </c>
      <c r="G126" s="12">
        <v>0</v>
      </c>
      <c r="H126" s="12">
        <v>0</v>
      </c>
    </row>
    <row r="127" spans="1:8" ht="26.25" x14ac:dyDescent="0.25">
      <c r="B127" s="4" t="s">
        <v>59</v>
      </c>
      <c r="C127" s="12" t="s">
        <v>331</v>
      </c>
      <c r="D127" s="12">
        <v>0</v>
      </c>
      <c r="E127" s="12">
        <v>0</v>
      </c>
      <c r="F127" s="12">
        <v>984</v>
      </c>
      <c r="G127" s="12">
        <v>0</v>
      </c>
      <c r="H127" s="12">
        <v>0</v>
      </c>
    </row>
    <row r="128" spans="1:8" ht="39" x14ac:dyDescent="0.25">
      <c r="B128" s="5" t="s">
        <v>365</v>
      </c>
      <c r="C128" s="12" t="s">
        <v>331</v>
      </c>
      <c r="D128" s="12">
        <v>0</v>
      </c>
      <c r="E128" s="64">
        <v>7307</v>
      </c>
      <c r="F128" s="12">
        <v>0</v>
      </c>
      <c r="G128" s="12">
        <v>0</v>
      </c>
      <c r="H128" s="12">
        <v>0</v>
      </c>
    </row>
    <row r="129" spans="1:12" ht="26.25" x14ac:dyDescent="0.25">
      <c r="B129" s="5" t="s">
        <v>364</v>
      </c>
      <c r="C129" s="12" t="s">
        <v>331</v>
      </c>
      <c r="D129" s="12">
        <v>0</v>
      </c>
      <c r="E129" s="64">
        <v>2236</v>
      </c>
      <c r="F129" s="12">
        <v>0</v>
      </c>
      <c r="G129" s="12">
        <v>0</v>
      </c>
      <c r="H129" s="12">
        <v>0</v>
      </c>
    </row>
    <row r="130" spans="1:12" ht="39" x14ac:dyDescent="0.25">
      <c r="B130" s="5" t="s">
        <v>366</v>
      </c>
      <c r="C130" s="12" t="s">
        <v>331</v>
      </c>
      <c r="D130" s="12">
        <v>0</v>
      </c>
      <c r="E130" s="12">
        <v>0</v>
      </c>
      <c r="F130" s="64">
        <v>4800</v>
      </c>
      <c r="G130" s="12">
        <v>0</v>
      </c>
      <c r="H130" s="12">
        <v>0</v>
      </c>
    </row>
    <row r="131" spans="1:12" ht="90" x14ac:dyDescent="0.25">
      <c r="B131" s="5" t="s">
        <v>363</v>
      </c>
      <c r="C131" s="12" t="s">
        <v>331</v>
      </c>
      <c r="D131" s="12">
        <v>0</v>
      </c>
      <c r="E131" s="64">
        <v>9101</v>
      </c>
      <c r="F131" s="12">
        <v>0</v>
      </c>
      <c r="G131" s="12">
        <v>0</v>
      </c>
      <c r="H131" s="12">
        <v>0</v>
      </c>
    </row>
    <row r="132" spans="1:12" ht="30.75" customHeight="1" x14ac:dyDescent="0.25">
      <c r="B132" s="4" t="s">
        <v>670</v>
      </c>
      <c r="C132" s="12" t="s">
        <v>331</v>
      </c>
      <c r="D132" s="12">
        <v>0</v>
      </c>
      <c r="E132" s="12">
        <v>0</v>
      </c>
      <c r="F132" s="12">
        <v>0</v>
      </c>
      <c r="G132" s="12">
        <v>1899</v>
      </c>
      <c r="H132" s="12">
        <v>0</v>
      </c>
    </row>
    <row r="133" spans="1:12" ht="30" customHeight="1" x14ac:dyDescent="0.25">
      <c r="B133" s="6" t="s">
        <v>90</v>
      </c>
      <c r="C133" s="12" t="s">
        <v>331</v>
      </c>
      <c r="D133" s="12">
        <v>0</v>
      </c>
      <c r="E133" s="12">
        <v>0</v>
      </c>
      <c r="F133" s="64">
        <v>0</v>
      </c>
      <c r="G133" s="12">
        <v>0</v>
      </c>
      <c r="H133" s="12">
        <v>0</v>
      </c>
    </row>
    <row r="134" spans="1:12" ht="28.5" customHeight="1" x14ac:dyDescent="0.25">
      <c r="B134" s="6" t="s">
        <v>91</v>
      </c>
      <c r="C134" s="12" t="s">
        <v>331</v>
      </c>
      <c r="D134" s="12">
        <v>0</v>
      </c>
      <c r="E134" s="12">
        <v>0</v>
      </c>
      <c r="F134" s="64">
        <v>0</v>
      </c>
      <c r="G134" s="12">
        <v>0</v>
      </c>
      <c r="H134" s="12">
        <v>0</v>
      </c>
    </row>
    <row r="135" spans="1:12" ht="38.25" x14ac:dyDescent="0.25">
      <c r="B135" s="9" t="s">
        <v>405</v>
      </c>
      <c r="C135" s="12" t="s">
        <v>331</v>
      </c>
      <c r="D135" s="12">
        <v>0</v>
      </c>
      <c r="E135" s="12">
        <v>0</v>
      </c>
      <c r="F135" s="64">
        <v>0</v>
      </c>
      <c r="G135" s="12">
        <v>0</v>
      </c>
      <c r="H135" s="12">
        <v>0</v>
      </c>
    </row>
    <row r="136" spans="1:12" ht="40.5" customHeight="1" x14ac:dyDescent="0.25">
      <c r="B136" s="9" t="s">
        <v>404</v>
      </c>
      <c r="C136" s="12" t="s">
        <v>331</v>
      </c>
      <c r="D136" s="64">
        <v>6395</v>
      </c>
      <c r="E136" s="12">
        <v>0</v>
      </c>
      <c r="F136" s="64">
        <v>0</v>
      </c>
      <c r="G136" s="12">
        <v>0</v>
      </c>
      <c r="H136" s="12">
        <v>0</v>
      </c>
    </row>
    <row r="137" spans="1:12" s="13" customFormat="1" ht="29.25" customHeight="1" x14ac:dyDescent="0.25">
      <c r="A137" s="14"/>
      <c r="B137" s="5" t="s">
        <v>611</v>
      </c>
      <c r="C137" s="12" t="s">
        <v>331</v>
      </c>
      <c r="D137" s="12">
        <v>0</v>
      </c>
      <c r="E137" s="12">
        <v>0</v>
      </c>
      <c r="F137" s="12">
        <v>0</v>
      </c>
      <c r="G137" s="12">
        <v>738</v>
      </c>
      <c r="H137" s="12">
        <v>0</v>
      </c>
    </row>
    <row r="138" spans="1:12" s="13" customFormat="1" ht="30.75" customHeight="1" x14ac:dyDescent="0.25">
      <c r="A138" s="14"/>
      <c r="B138" s="5" t="s">
        <v>612</v>
      </c>
      <c r="C138" s="12" t="s">
        <v>331</v>
      </c>
      <c r="D138" s="12">
        <v>0</v>
      </c>
      <c r="E138" s="12">
        <v>0</v>
      </c>
      <c r="F138" s="12">
        <v>0</v>
      </c>
      <c r="G138" s="64">
        <v>3265</v>
      </c>
      <c r="H138" s="12">
        <v>0</v>
      </c>
    </row>
    <row r="139" spans="1:12" ht="31.15" customHeight="1" x14ac:dyDescent="0.25">
      <c r="B139" s="4" t="s">
        <v>92</v>
      </c>
      <c r="C139" s="12" t="s">
        <v>331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</row>
    <row r="140" spans="1:12" ht="42.6" customHeight="1" x14ac:dyDescent="0.25">
      <c r="B140" s="4" t="s">
        <v>61</v>
      </c>
      <c r="C140" s="12" t="s">
        <v>331</v>
      </c>
      <c r="D140" s="12">
        <v>0</v>
      </c>
      <c r="E140" s="12">
        <v>762</v>
      </c>
      <c r="F140" s="12">
        <v>0</v>
      </c>
      <c r="G140" s="12">
        <v>0</v>
      </c>
      <c r="H140" s="12">
        <v>0</v>
      </c>
    </row>
    <row r="141" spans="1:12" s="13" customFormat="1" ht="28.9" customHeight="1" x14ac:dyDescent="0.25">
      <c r="A141" s="14"/>
      <c r="B141" s="4" t="s">
        <v>411</v>
      </c>
      <c r="C141" s="12" t="s">
        <v>331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L141" s="13" t="s">
        <v>552</v>
      </c>
    </row>
    <row r="142" spans="1:12" s="13" customFormat="1" ht="40.15" customHeight="1" x14ac:dyDescent="0.25">
      <c r="A142" s="14"/>
      <c r="B142" s="4" t="s">
        <v>462</v>
      </c>
      <c r="C142" s="12" t="s">
        <v>331</v>
      </c>
      <c r="D142" s="12">
        <v>0</v>
      </c>
      <c r="E142" s="64">
        <v>8802</v>
      </c>
      <c r="F142" s="12">
        <v>0</v>
      </c>
      <c r="G142" s="12">
        <v>0</v>
      </c>
      <c r="H142" s="12">
        <v>0</v>
      </c>
    </row>
    <row r="143" spans="1:12" s="13" customFormat="1" ht="26.25" customHeight="1" x14ac:dyDescent="0.25">
      <c r="A143" s="14"/>
      <c r="B143" s="4" t="s">
        <v>762</v>
      </c>
      <c r="C143" s="12" t="s">
        <v>331</v>
      </c>
      <c r="D143" s="12">
        <v>0</v>
      </c>
      <c r="E143" s="12">
        <v>0</v>
      </c>
      <c r="F143" s="12">
        <v>1700</v>
      </c>
      <c r="G143" s="12">
        <v>0</v>
      </c>
      <c r="H143" s="12">
        <v>0</v>
      </c>
    </row>
    <row r="144" spans="1:12" s="13" customFormat="1" ht="40.15" customHeight="1" x14ac:dyDescent="0.25">
      <c r="A144" s="14"/>
      <c r="B144" s="4" t="s">
        <v>766</v>
      </c>
      <c r="C144" s="12" t="s">
        <v>331</v>
      </c>
      <c r="D144" s="12">
        <v>0</v>
      </c>
      <c r="E144" s="12">
        <v>0</v>
      </c>
      <c r="F144" s="64">
        <v>6078</v>
      </c>
      <c r="G144" s="12">
        <v>0</v>
      </c>
      <c r="H144" s="12">
        <v>0</v>
      </c>
    </row>
    <row r="145" spans="1:8" s="13" customFormat="1" ht="40.15" customHeight="1" x14ac:dyDescent="0.25">
      <c r="A145" s="14"/>
      <c r="B145" s="4" t="s">
        <v>671</v>
      </c>
      <c r="C145" s="12" t="s">
        <v>331</v>
      </c>
      <c r="D145" s="12">
        <v>0</v>
      </c>
      <c r="E145" s="12">
        <v>0</v>
      </c>
      <c r="F145" s="64">
        <v>16696</v>
      </c>
      <c r="G145" s="12">
        <v>0</v>
      </c>
      <c r="H145" s="12">
        <v>0</v>
      </c>
    </row>
    <row r="146" spans="1:8" s="13" customFormat="1" ht="40.15" customHeight="1" x14ac:dyDescent="0.25">
      <c r="A146" s="14"/>
      <c r="B146" s="4" t="s">
        <v>672</v>
      </c>
      <c r="C146" s="12" t="s">
        <v>331</v>
      </c>
      <c r="D146" s="12">
        <v>0</v>
      </c>
      <c r="E146" s="12">
        <v>0</v>
      </c>
      <c r="F146" s="64">
        <v>596</v>
      </c>
      <c r="G146" s="12">
        <v>0</v>
      </c>
      <c r="H146" s="12">
        <v>0</v>
      </c>
    </row>
    <row r="147" spans="1:8" s="13" customFormat="1" ht="27" customHeight="1" x14ac:dyDescent="0.25">
      <c r="A147" s="14"/>
      <c r="B147" s="4" t="s">
        <v>577</v>
      </c>
      <c r="C147" s="12" t="s">
        <v>331</v>
      </c>
      <c r="D147" s="12">
        <v>0</v>
      </c>
      <c r="E147" s="12">
        <v>0</v>
      </c>
      <c r="F147" s="64">
        <v>2400</v>
      </c>
      <c r="G147" s="12">
        <v>0</v>
      </c>
      <c r="H147" s="12">
        <v>0</v>
      </c>
    </row>
    <row r="148" spans="1:8" s="13" customFormat="1" ht="30" customHeight="1" x14ac:dyDescent="0.25">
      <c r="A148" s="14"/>
      <c r="B148" s="4" t="s">
        <v>578</v>
      </c>
      <c r="C148" s="12" t="s">
        <v>331</v>
      </c>
      <c r="D148" s="12">
        <v>0</v>
      </c>
      <c r="E148" s="12">
        <v>0</v>
      </c>
      <c r="F148" s="64">
        <v>639</v>
      </c>
      <c r="G148" s="12">
        <v>0</v>
      </c>
      <c r="H148" s="12">
        <v>0</v>
      </c>
    </row>
    <row r="149" spans="1:8" s="13" customFormat="1" ht="28.5" customHeight="1" x14ac:dyDescent="0.25">
      <c r="A149" s="14"/>
      <c r="B149" s="4" t="s">
        <v>579</v>
      </c>
      <c r="C149" s="12" t="s">
        <v>331</v>
      </c>
      <c r="D149" s="12">
        <v>0</v>
      </c>
      <c r="E149" s="12">
        <v>0</v>
      </c>
      <c r="F149" s="64">
        <v>312</v>
      </c>
      <c r="G149" s="12">
        <v>0</v>
      </c>
      <c r="H149" s="12">
        <v>0</v>
      </c>
    </row>
    <row r="150" spans="1:8" ht="26.25" x14ac:dyDescent="0.25">
      <c r="B150" s="4" t="s">
        <v>60</v>
      </c>
      <c r="C150" s="12" t="s">
        <v>331</v>
      </c>
      <c r="D150" s="51">
        <v>0</v>
      </c>
      <c r="E150" s="51">
        <v>0</v>
      </c>
      <c r="F150" s="64">
        <v>1057</v>
      </c>
      <c r="G150" s="12">
        <v>0</v>
      </c>
      <c r="H150" s="12">
        <v>0</v>
      </c>
    </row>
    <row r="151" spans="1:8" ht="7.9" customHeight="1" x14ac:dyDescent="0.25"/>
    <row r="152" spans="1:8" ht="45.75" customHeight="1" x14ac:dyDescent="0.25">
      <c r="B152" s="71" t="s">
        <v>555</v>
      </c>
      <c r="C152" s="72"/>
      <c r="D152" s="72"/>
      <c r="E152" s="72"/>
      <c r="F152" s="72"/>
      <c r="G152" s="72"/>
      <c r="H152" s="72"/>
    </row>
    <row r="153" spans="1:8" ht="11.45" customHeight="1" x14ac:dyDescent="0.25"/>
    <row r="154" spans="1:8" x14ac:dyDescent="0.25">
      <c r="B154" s="87" t="s">
        <v>367</v>
      </c>
      <c r="C154" s="87"/>
      <c r="D154" s="87"/>
      <c r="E154" s="87"/>
      <c r="F154" s="87"/>
      <c r="G154" s="87"/>
      <c r="H154" s="87"/>
    </row>
    <row r="155" spans="1:8" ht="25.5" x14ac:dyDescent="0.25">
      <c r="B155" s="70" t="s">
        <v>368</v>
      </c>
      <c r="C155" s="70" t="s">
        <v>326</v>
      </c>
      <c r="D155" s="50" t="s">
        <v>327</v>
      </c>
      <c r="E155" s="50" t="s">
        <v>328</v>
      </c>
      <c r="F155" s="70" t="s">
        <v>329</v>
      </c>
      <c r="G155" s="70"/>
      <c r="H155" s="70"/>
    </row>
    <row r="156" spans="1:8" x14ac:dyDescent="0.25">
      <c r="B156" s="70"/>
      <c r="C156" s="70"/>
      <c r="D156" s="63">
        <v>2018</v>
      </c>
      <c r="E156" s="63">
        <v>2019</v>
      </c>
      <c r="F156" s="63">
        <v>2020</v>
      </c>
      <c r="G156" s="63">
        <v>2021</v>
      </c>
      <c r="H156" s="50">
        <v>2022</v>
      </c>
    </row>
    <row r="157" spans="1:8" x14ac:dyDescent="0.25">
      <c r="B157" s="2">
        <v>1</v>
      </c>
      <c r="C157" s="2">
        <v>2</v>
      </c>
      <c r="D157" s="2">
        <v>3</v>
      </c>
      <c r="E157" s="2">
        <v>4</v>
      </c>
      <c r="F157" s="2">
        <v>5</v>
      </c>
      <c r="G157" s="2">
        <v>6</v>
      </c>
      <c r="H157" s="2">
        <v>7</v>
      </c>
    </row>
    <row r="158" spans="1:8" ht="26.25" x14ac:dyDescent="0.25">
      <c r="B158" s="5" t="s">
        <v>369</v>
      </c>
      <c r="C158" s="12" t="s">
        <v>370</v>
      </c>
      <c r="D158" s="64">
        <f>D295</f>
        <v>4478578</v>
      </c>
      <c r="E158" s="18">
        <f>E295</f>
        <v>6097319</v>
      </c>
      <c r="F158" s="18">
        <f>F295</f>
        <v>1135213</v>
      </c>
      <c r="G158" s="18">
        <f>G295</f>
        <v>0</v>
      </c>
      <c r="H158" s="18">
        <f>H295</f>
        <v>0</v>
      </c>
    </row>
    <row r="159" spans="1:8" ht="17.25" customHeight="1" x14ac:dyDescent="0.25">
      <c r="B159" s="5" t="s">
        <v>371</v>
      </c>
      <c r="C159" s="12" t="s">
        <v>370</v>
      </c>
      <c r="D159" s="65">
        <f>D1210</f>
        <v>5149729</v>
      </c>
      <c r="E159" s="18">
        <f>E1210</f>
        <v>5344874</v>
      </c>
      <c r="F159" s="18">
        <f>F1210</f>
        <v>3889437</v>
      </c>
      <c r="G159" s="18">
        <f>G1210</f>
        <v>2044713</v>
      </c>
      <c r="H159" s="18">
        <f>H1210</f>
        <v>4349153</v>
      </c>
    </row>
    <row r="160" spans="1:8" ht="29.25" customHeight="1" x14ac:dyDescent="0.25">
      <c r="B160" s="10" t="s">
        <v>372</v>
      </c>
      <c r="C160" s="50" t="s">
        <v>370</v>
      </c>
      <c r="D160" s="24">
        <f>D158+D159</f>
        <v>9628307</v>
      </c>
      <c r="E160" s="24">
        <f>E158+E159</f>
        <v>11442193</v>
      </c>
      <c r="F160" s="24">
        <f>F158+F159</f>
        <v>5024650</v>
      </c>
      <c r="G160" s="24">
        <f>G158+G159</f>
        <v>2044713</v>
      </c>
      <c r="H160" s="24">
        <f>H158+H159</f>
        <v>4349153</v>
      </c>
    </row>
    <row r="161" spans="1:8" ht="10.15" customHeight="1" x14ac:dyDescent="0.25"/>
    <row r="162" spans="1:8" ht="117.75" customHeight="1" x14ac:dyDescent="0.25">
      <c r="B162" s="71" t="s">
        <v>777</v>
      </c>
      <c r="C162" s="72"/>
      <c r="D162" s="72"/>
      <c r="E162" s="72"/>
      <c r="F162" s="72"/>
      <c r="G162" s="72"/>
      <c r="H162" s="72"/>
    </row>
    <row r="163" spans="1:8" ht="10.15" customHeight="1" x14ac:dyDescent="0.25"/>
    <row r="164" spans="1:8" ht="25.5" x14ac:dyDescent="0.25">
      <c r="B164" s="70" t="s">
        <v>373</v>
      </c>
      <c r="C164" s="70" t="s">
        <v>326</v>
      </c>
      <c r="D164" s="50" t="s">
        <v>374</v>
      </c>
      <c r="E164" s="50" t="s">
        <v>328</v>
      </c>
      <c r="F164" s="70" t="s">
        <v>329</v>
      </c>
      <c r="G164" s="70"/>
      <c r="H164" s="70"/>
    </row>
    <row r="165" spans="1:8" x14ac:dyDescent="0.25">
      <c r="B165" s="70"/>
      <c r="C165" s="70"/>
      <c r="D165" s="66">
        <v>2018</v>
      </c>
      <c r="E165" s="66">
        <v>2019</v>
      </c>
      <c r="F165" s="66">
        <v>2020</v>
      </c>
      <c r="G165" s="66">
        <v>2021</v>
      </c>
      <c r="H165" s="50">
        <v>2022</v>
      </c>
    </row>
    <row r="166" spans="1:8" x14ac:dyDescent="0.25">
      <c r="B166" s="2">
        <v>1</v>
      </c>
      <c r="C166" s="2">
        <v>2</v>
      </c>
      <c r="D166" s="2">
        <v>3</v>
      </c>
      <c r="E166" s="2">
        <v>4</v>
      </c>
      <c r="F166" s="2">
        <v>5</v>
      </c>
      <c r="G166" s="2">
        <v>6</v>
      </c>
      <c r="H166" s="2">
        <v>7</v>
      </c>
    </row>
    <row r="167" spans="1:8" x14ac:dyDescent="0.25">
      <c r="B167" s="3" t="s">
        <v>375</v>
      </c>
      <c r="C167" s="21" t="s">
        <v>376</v>
      </c>
      <c r="D167" s="24">
        <f>D168+D169+D170+D171++D172+D173+D174+D176+D177+D178+D179+D180+D181+D182+D183+D184+D185+D186+D187+D188+D189+D191+D192+D193+D194+D195+D196+D197</f>
        <v>21</v>
      </c>
      <c r="E167" s="24">
        <f>E168+E169+E170+E171++E172+E173+E174+E176+E177+E178+E179+E180+E181+E182+E183+E184+E185+E186+E187+E188+E189+E191+E192+E193+E194+E195+E196+E197</f>
        <v>20</v>
      </c>
      <c r="F167" s="24">
        <f>F168+F169+F170+F171+F172+F173+F174+F175+F176+F177+F178+F179+F180+F181+F182+F183+F184+F185+F186+F187+F188+F189+F190+F191+F192+F193+F194+F195+F196+F197</f>
        <v>6</v>
      </c>
      <c r="G167" s="24">
        <f t="shared" ref="G167:H167" si="0">G168+G169+G170+G171+G172+G173+G174+G175+G176+G177+G178+G179+G180+G181+G182+G183+G184+G185+G186+G187+G188+G189+G190+G191+G192+G193+G194+G195+G196+G197</f>
        <v>0</v>
      </c>
      <c r="H167" s="24">
        <f t="shared" si="0"/>
        <v>0</v>
      </c>
    </row>
    <row r="168" spans="1:8" ht="41.25" customHeight="1" x14ac:dyDescent="0.25">
      <c r="B168" s="4" t="s">
        <v>377</v>
      </c>
      <c r="C168" s="12" t="s">
        <v>376</v>
      </c>
      <c r="D168" s="27">
        <v>1</v>
      </c>
      <c r="E168" s="12">
        <v>0</v>
      </c>
      <c r="F168" s="12">
        <v>0</v>
      </c>
      <c r="G168" s="12">
        <v>0</v>
      </c>
      <c r="H168" s="12">
        <v>0</v>
      </c>
    </row>
    <row r="169" spans="1:8" ht="39" x14ac:dyDescent="0.25">
      <c r="B169" s="4" t="s">
        <v>378</v>
      </c>
      <c r="C169" s="12" t="s">
        <v>376</v>
      </c>
      <c r="D169" s="12">
        <v>0</v>
      </c>
      <c r="E169" s="67">
        <v>1</v>
      </c>
      <c r="F169" s="12">
        <v>0</v>
      </c>
      <c r="G169" s="12">
        <v>0</v>
      </c>
      <c r="H169" s="12">
        <v>0</v>
      </c>
    </row>
    <row r="170" spans="1:8" ht="39" x14ac:dyDescent="0.25">
      <c r="B170" s="4" t="s">
        <v>379</v>
      </c>
      <c r="C170" s="12" t="s">
        <v>376</v>
      </c>
      <c r="D170" s="67">
        <v>1</v>
      </c>
      <c r="E170" s="67">
        <v>1</v>
      </c>
      <c r="F170" s="12">
        <v>0</v>
      </c>
      <c r="G170" s="12">
        <v>0</v>
      </c>
      <c r="H170" s="12">
        <v>0</v>
      </c>
    </row>
    <row r="171" spans="1:8" ht="39" x14ac:dyDescent="0.25">
      <c r="B171" s="4" t="s">
        <v>557</v>
      </c>
      <c r="C171" s="12" t="s">
        <v>376</v>
      </c>
      <c r="D171" s="67">
        <v>0</v>
      </c>
      <c r="E171" s="67">
        <v>1</v>
      </c>
      <c r="F171" s="12">
        <v>0</v>
      </c>
      <c r="G171" s="12">
        <v>0</v>
      </c>
      <c r="H171" s="12">
        <v>0</v>
      </c>
    </row>
    <row r="172" spans="1:8" ht="39" x14ac:dyDescent="0.25">
      <c r="B172" s="5" t="s">
        <v>62</v>
      </c>
      <c r="C172" s="12" t="s">
        <v>376</v>
      </c>
      <c r="D172" s="67">
        <v>1</v>
      </c>
      <c r="E172" s="67">
        <v>1</v>
      </c>
      <c r="F172" s="67">
        <v>0</v>
      </c>
      <c r="G172" s="12">
        <v>0</v>
      </c>
      <c r="H172" s="12">
        <v>0</v>
      </c>
    </row>
    <row r="173" spans="1:8" ht="39" x14ac:dyDescent="0.25">
      <c r="B173" s="5" t="s">
        <v>63</v>
      </c>
      <c r="C173" s="12" t="s">
        <v>376</v>
      </c>
      <c r="D173" s="67">
        <v>1</v>
      </c>
      <c r="E173" s="12">
        <v>0</v>
      </c>
      <c r="F173" s="67">
        <v>0</v>
      </c>
      <c r="G173" s="12">
        <v>0</v>
      </c>
      <c r="H173" s="12">
        <v>0</v>
      </c>
    </row>
    <row r="174" spans="1:8" ht="40.5" customHeight="1" x14ac:dyDescent="0.25">
      <c r="B174" s="5" t="s">
        <v>380</v>
      </c>
      <c r="C174" s="12" t="s">
        <v>376</v>
      </c>
      <c r="D174" s="67">
        <v>1</v>
      </c>
      <c r="E174" s="67">
        <v>1</v>
      </c>
      <c r="F174" s="67">
        <v>1</v>
      </c>
      <c r="G174" s="12">
        <v>0</v>
      </c>
      <c r="H174" s="12">
        <v>0</v>
      </c>
    </row>
    <row r="175" spans="1:8" s="13" customFormat="1" ht="41.25" customHeight="1" x14ac:dyDescent="0.25">
      <c r="A175" s="14"/>
      <c r="B175" s="5" t="s">
        <v>767</v>
      </c>
      <c r="C175" s="12" t="s">
        <v>376</v>
      </c>
      <c r="D175" s="67">
        <v>0</v>
      </c>
      <c r="E175" s="67">
        <v>1</v>
      </c>
      <c r="F175" s="67">
        <v>1</v>
      </c>
      <c r="G175" s="12">
        <v>0</v>
      </c>
      <c r="H175" s="12">
        <v>0</v>
      </c>
    </row>
    <row r="176" spans="1:8" ht="30.75" customHeight="1" x14ac:dyDescent="0.25">
      <c r="B176" s="5" t="s">
        <v>348</v>
      </c>
      <c r="C176" s="12" t="s">
        <v>376</v>
      </c>
      <c r="D176" s="67">
        <v>1</v>
      </c>
      <c r="E176" s="67">
        <v>1</v>
      </c>
      <c r="F176" s="67">
        <v>0</v>
      </c>
      <c r="G176" s="12">
        <v>0</v>
      </c>
      <c r="H176" s="12">
        <v>0</v>
      </c>
    </row>
    <row r="177" spans="1:8" ht="26.25" x14ac:dyDescent="0.25">
      <c r="B177" s="5" t="s">
        <v>455</v>
      </c>
      <c r="C177" s="12" t="s">
        <v>376</v>
      </c>
      <c r="D177" s="67">
        <v>1</v>
      </c>
      <c r="E177" s="67">
        <v>1</v>
      </c>
      <c r="F177" s="67">
        <v>0</v>
      </c>
      <c r="G177" s="12">
        <v>0</v>
      </c>
      <c r="H177" s="12">
        <v>0</v>
      </c>
    </row>
    <row r="178" spans="1:8" ht="51.75" x14ac:dyDescent="0.25">
      <c r="B178" s="5" t="s">
        <v>381</v>
      </c>
      <c r="C178" s="12" t="s">
        <v>376</v>
      </c>
      <c r="D178" s="67">
        <v>0</v>
      </c>
      <c r="E178" s="67">
        <v>0</v>
      </c>
      <c r="F178" s="67">
        <v>0</v>
      </c>
      <c r="G178" s="12">
        <v>0</v>
      </c>
      <c r="H178" s="12">
        <v>0</v>
      </c>
    </row>
    <row r="179" spans="1:8" ht="51.75" x14ac:dyDescent="0.25">
      <c r="B179" s="5" t="s">
        <v>661</v>
      </c>
      <c r="C179" s="12" t="s">
        <v>376</v>
      </c>
      <c r="D179" s="67">
        <v>0</v>
      </c>
      <c r="E179" s="67">
        <v>1</v>
      </c>
      <c r="F179" s="67">
        <v>1</v>
      </c>
      <c r="G179" s="12">
        <v>0</v>
      </c>
      <c r="H179" s="12">
        <v>0</v>
      </c>
    </row>
    <row r="180" spans="1:8" ht="39" x14ac:dyDescent="0.25">
      <c r="B180" s="5" t="s">
        <v>354</v>
      </c>
      <c r="C180" s="12" t="s">
        <v>376</v>
      </c>
      <c r="D180" s="67">
        <v>1</v>
      </c>
      <c r="E180" s="67">
        <v>1</v>
      </c>
      <c r="F180" s="67">
        <v>0</v>
      </c>
      <c r="G180" s="12">
        <v>0</v>
      </c>
      <c r="H180" s="12">
        <v>0</v>
      </c>
    </row>
    <row r="181" spans="1:8" ht="39" x14ac:dyDescent="0.25">
      <c r="B181" s="5" t="s">
        <v>355</v>
      </c>
      <c r="C181" s="12" t="s">
        <v>376</v>
      </c>
      <c r="D181" s="67">
        <v>1</v>
      </c>
      <c r="E181" s="67">
        <v>1</v>
      </c>
      <c r="F181" s="67">
        <v>1</v>
      </c>
      <c r="G181" s="12">
        <v>0</v>
      </c>
      <c r="H181" s="12">
        <v>0</v>
      </c>
    </row>
    <row r="182" spans="1:8" ht="51.75" x14ac:dyDescent="0.25">
      <c r="B182" s="5" t="s">
        <v>458</v>
      </c>
      <c r="C182" s="12" t="s">
        <v>376</v>
      </c>
      <c r="D182" s="67">
        <v>1</v>
      </c>
      <c r="E182" s="67">
        <v>1</v>
      </c>
      <c r="F182" s="67">
        <v>0</v>
      </c>
      <c r="G182" s="12">
        <v>0</v>
      </c>
      <c r="H182" s="12">
        <v>0</v>
      </c>
    </row>
    <row r="183" spans="1:8" ht="39" x14ac:dyDescent="0.25">
      <c r="B183" s="5" t="s">
        <v>382</v>
      </c>
      <c r="C183" s="12" t="s">
        <v>376</v>
      </c>
      <c r="D183" s="67">
        <v>1</v>
      </c>
      <c r="E183" s="12">
        <v>0</v>
      </c>
      <c r="F183" s="67">
        <v>0</v>
      </c>
      <c r="G183" s="12">
        <v>0</v>
      </c>
      <c r="H183" s="12">
        <v>0</v>
      </c>
    </row>
    <row r="184" spans="1:8" ht="39" x14ac:dyDescent="0.25">
      <c r="B184" s="5" t="s">
        <v>383</v>
      </c>
      <c r="C184" s="12" t="s">
        <v>376</v>
      </c>
      <c r="D184" s="67">
        <v>1</v>
      </c>
      <c r="E184" s="67">
        <v>1</v>
      </c>
      <c r="F184" s="67">
        <v>0</v>
      </c>
      <c r="G184" s="12">
        <v>0</v>
      </c>
      <c r="H184" s="12">
        <v>0</v>
      </c>
    </row>
    <row r="185" spans="1:8" ht="39.75" customHeight="1" x14ac:dyDescent="0.25">
      <c r="B185" s="5" t="s">
        <v>459</v>
      </c>
      <c r="C185" s="12" t="s">
        <v>376</v>
      </c>
      <c r="D185" s="67">
        <v>1</v>
      </c>
      <c r="E185" s="67">
        <v>1</v>
      </c>
      <c r="F185" s="67">
        <v>0</v>
      </c>
      <c r="G185" s="12">
        <v>0</v>
      </c>
      <c r="H185" s="12">
        <v>0</v>
      </c>
    </row>
    <row r="186" spans="1:8" ht="39" x14ac:dyDescent="0.25">
      <c r="B186" s="5" t="s">
        <v>359</v>
      </c>
      <c r="C186" s="12" t="s">
        <v>376</v>
      </c>
      <c r="D186" s="67">
        <v>1</v>
      </c>
      <c r="E186" s="67">
        <v>1</v>
      </c>
      <c r="F186" s="67">
        <v>0</v>
      </c>
      <c r="G186" s="12">
        <v>0</v>
      </c>
      <c r="H186" s="12">
        <v>0</v>
      </c>
    </row>
    <row r="187" spans="1:8" ht="39" x14ac:dyDescent="0.25">
      <c r="B187" s="5" t="s">
        <v>384</v>
      </c>
      <c r="C187" s="12" t="s">
        <v>376</v>
      </c>
      <c r="D187" s="67">
        <v>1</v>
      </c>
      <c r="E187" s="67">
        <v>1</v>
      </c>
      <c r="F187" s="67">
        <v>0</v>
      </c>
      <c r="G187" s="12">
        <v>0</v>
      </c>
      <c r="H187" s="12">
        <v>0</v>
      </c>
    </row>
    <row r="188" spans="1:8" ht="44.45" customHeight="1" x14ac:dyDescent="0.25">
      <c r="B188" s="5" t="s">
        <v>385</v>
      </c>
      <c r="C188" s="12" t="s">
        <v>376</v>
      </c>
      <c r="D188" s="67">
        <v>0</v>
      </c>
      <c r="E188" s="67">
        <v>0</v>
      </c>
      <c r="F188" s="67">
        <v>0</v>
      </c>
      <c r="G188" s="12">
        <v>0</v>
      </c>
      <c r="H188" s="12">
        <v>0</v>
      </c>
    </row>
    <row r="189" spans="1:8" ht="40.15" customHeight="1" x14ac:dyDescent="0.25">
      <c r="B189" s="4" t="s">
        <v>390</v>
      </c>
      <c r="C189" s="12" t="s">
        <v>376</v>
      </c>
      <c r="D189" s="67">
        <v>0</v>
      </c>
      <c r="E189" s="67">
        <v>0</v>
      </c>
      <c r="F189" s="67">
        <v>0</v>
      </c>
      <c r="G189" s="12">
        <v>0</v>
      </c>
      <c r="H189" s="12">
        <v>0</v>
      </c>
    </row>
    <row r="190" spans="1:8" s="13" customFormat="1" ht="42" customHeight="1" x14ac:dyDescent="0.25">
      <c r="A190" s="14"/>
      <c r="B190" s="5" t="s">
        <v>768</v>
      </c>
      <c r="C190" s="12" t="s">
        <v>376</v>
      </c>
      <c r="D190" s="67">
        <v>0</v>
      </c>
      <c r="E190" s="67">
        <v>1</v>
      </c>
      <c r="F190" s="67">
        <v>1</v>
      </c>
      <c r="G190" s="12">
        <v>0</v>
      </c>
      <c r="H190" s="12">
        <v>0</v>
      </c>
    </row>
    <row r="191" spans="1:8" ht="90" x14ac:dyDescent="0.25">
      <c r="B191" s="5" t="s">
        <v>363</v>
      </c>
      <c r="C191" s="12" t="s">
        <v>376</v>
      </c>
      <c r="D191" s="67">
        <v>1</v>
      </c>
      <c r="E191" s="67">
        <v>1</v>
      </c>
      <c r="F191" s="67">
        <v>0</v>
      </c>
      <c r="G191" s="12">
        <v>0</v>
      </c>
      <c r="H191" s="12">
        <v>0</v>
      </c>
    </row>
    <row r="192" spans="1:8" ht="40.5" customHeight="1" x14ac:dyDescent="0.25">
      <c r="B192" s="5" t="s">
        <v>461</v>
      </c>
      <c r="C192" s="12" t="s">
        <v>376</v>
      </c>
      <c r="D192" s="12">
        <v>1</v>
      </c>
      <c r="E192" s="67">
        <v>1</v>
      </c>
      <c r="F192" s="67">
        <v>0</v>
      </c>
      <c r="G192" s="12">
        <v>0</v>
      </c>
      <c r="H192" s="12">
        <v>0</v>
      </c>
    </row>
    <row r="193" spans="1:8" ht="39" x14ac:dyDescent="0.25">
      <c r="B193" s="5" t="s">
        <v>365</v>
      </c>
      <c r="C193" s="12" t="s">
        <v>376</v>
      </c>
      <c r="D193" s="67">
        <v>1</v>
      </c>
      <c r="E193" s="67">
        <v>1</v>
      </c>
      <c r="F193" s="67">
        <v>0</v>
      </c>
      <c r="G193" s="12">
        <v>0</v>
      </c>
      <c r="H193" s="12">
        <v>0</v>
      </c>
    </row>
    <row r="194" spans="1:8" ht="39" x14ac:dyDescent="0.25">
      <c r="B194" s="5" t="s">
        <v>366</v>
      </c>
      <c r="C194" s="12" t="s">
        <v>376</v>
      </c>
      <c r="D194" s="67">
        <v>1</v>
      </c>
      <c r="E194" s="12">
        <v>1</v>
      </c>
      <c r="F194" s="67">
        <v>1</v>
      </c>
      <c r="G194" s="12">
        <v>0</v>
      </c>
      <c r="H194" s="12">
        <v>0</v>
      </c>
    </row>
    <row r="195" spans="1:8" ht="39" x14ac:dyDescent="0.25">
      <c r="B195" s="5" t="s">
        <v>391</v>
      </c>
      <c r="C195" s="12" t="s">
        <v>376</v>
      </c>
      <c r="D195" s="12">
        <v>1</v>
      </c>
      <c r="E195" s="12">
        <v>0</v>
      </c>
      <c r="F195" s="12">
        <v>0</v>
      </c>
      <c r="G195" s="12">
        <v>0</v>
      </c>
      <c r="H195" s="12">
        <v>0</v>
      </c>
    </row>
    <row r="196" spans="1:8" ht="39" x14ac:dyDescent="0.25">
      <c r="B196" s="5" t="s">
        <v>64</v>
      </c>
      <c r="C196" s="12" t="s">
        <v>376</v>
      </c>
      <c r="D196" s="12">
        <v>0</v>
      </c>
      <c r="E196" s="12">
        <v>1</v>
      </c>
      <c r="F196" s="12">
        <v>0</v>
      </c>
      <c r="G196" s="12">
        <v>0</v>
      </c>
      <c r="H196" s="12">
        <v>0</v>
      </c>
    </row>
    <row r="197" spans="1:8" ht="39" x14ac:dyDescent="0.25">
      <c r="B197" s="5" t="s">
        <v>462</v>
      </c>
      <c r="C197" s="12" t="s">
        <v>376</v>
      </c>
      <c r="D197" s="12">
        <v>1</v>
      </c>
      <c r="E197" s="12">
        <v>0</v>
      </c>
      <c r="F197" s="12">
        <v>0</v>
      </c>
      <c r="G197" s="12">
        <v>0</v>
      </c>
      <c r="H197" s="12">
        <v>0</v>
      </c>
    </row>
    <row r="198" spans="1:8" ht="39" x14ac:dyDescent="0.25">
      <c r="B198" s="10" t="s">
        <v>386</v>
      </c>
      <c r="C198" s="50" t="s">
        <v>387</v>
      </c>
      <c r="D198" s="66">
        <f>SUM(D199:D228)</f>
        <v>204.6</v>
      </c>
      <c r="E198" s="66">
        <f t="shared" ref="E198:G198" si="1">SUM(E199:E228)</f>
        <v>324.20000000000005</v>
      </c>
      <c r="F198" s="66">
        <f t="shared" si="1"/>
        <v>51.2</v>
      </c>
      <c r="G198" s="66">
        <f t="shared" si="1"/>
        <v>0</v>
      </c>
      <c r="H198" s="50">
        <f t="shared" ref="H198" si="2">SUM(H199:H228)</f>
        <v>0</v>
      </c>
    </row>
    <row r="199" spans="1:8" ht="39.75" customHeight="1" x14ac:dyDescent="0.25">
      <c r="B199" s="4" t="s">
        <v>377</v>
      </c>
      <c r="C199" s="17" t="s">
        <v>387</v>
      </c>
      <c r="D199" s="12">
        <v>10</v>
      </c>
      <c r="E199" s="12">
        <v>0</v>
      </c>
      <c r="F199" s="12">
        <v>0</v>
      </c>
      <c r="G199" s="12">
        <v>0</v>
      </c>
      <c r="H199" s="12">
        <v>0</v>
      </c>
    </row>
    <row r="200" spans="1:8" ht="39" x14ac:dyDescent="0.25">
      <c r="B200" s="4" t="s">
        <v>378</v>
      </c>
      <c r="C200" s="17" t="s">
        <v>387</v>
      </c>
      <c r="D200" s="12">
        <v>0</v>
      </c>
      <c r="E200" s="12">
        <v>9.6999999999999993</v>
      </c>
      <c r="F200" s="12">
        <v>0</v>
      </c>
      <c r="G200" s="12">
        <v>0</v>
      </c>
      <c r="H200" s="12">
        <v>0</v>
      </c>
    </row>
    <row r="201" spans="1:8" ht="39" x14ac:dyDescent="0.25">
      <c r="B201" s="4" t="s">
        <v>379</v>
      </c>
      <c r="C201" s="17" t="s">
        <v>387</v>
      </c>
      <c r="D201" s="12">
        <v>0</v>
      </c>
      <c r="E201" s="12">
        <v>13.4</v>
      </c>
      <c r="F201" s="12">
        <v>0</v>
      </c>
      <c r="G201" s="12">
        <v>0</v>
      </c>
      <c r="H201" s="12">
        <v>0</v>
      </c>
    </row>
    <row r="202" spans="1:8" ht="39" x14ac:dyDescent="0.25">
      <c r="B202" s="4" t="s">
        <v>557</v>
      </c>
      <c r="C202" s="17" t="s">
        <v>387</v>
      </c>
      <c r="D202" s="12">
        <v>0</v>
      </c>
      <c r="E202" s="12">
        <v>2.9</v>
      </c>
      <c r="F202" s="12">
        <v>0</v>
      </c>
      <c r="G202" s="12">
        <v>0</v>
      </c>
      <c r="H202" s="12">
        <v>0</v>
      </c>
    </row>
    <row r="203" spans="1:8" ht="39" x14ac:dyDescent="0.25">
      <c r="B203" s="5" t="s">
        <v>62</v>
      </c>
      <c r="C203" s="17" t="s">
        <v>387</v>
      </c>
      <c r="D203" s="12">
        <v>0</v>
      </c>
      <c r="E203" s="12">
        <v>17.3</v>
      </c>
      <c r="F203" s="12">
        <v>0</v>
      </c>
      <c r="G203" s="12">
        <v>0</v>
      </c>
      <c r="H203" s="12">
        <v>0</v>
      </c>
    </row>
    <row r="204" spans="1:8" ht="39" x14ac:dyDescent="0.25">
      <c r="B204" s="5" t="s">
        <v>63</v>
      </c>
      <c r="C204" s="17" t="s">
        <v>387</v>
      </c>
      <c r="D204" s="12">
        <v>2.5</v>
      </c>
      <c r="E204" s="51">
        <v>0</v>
      </c>
      <c r="F204" s="12">
        <v>0</v>
      </c>
      <c r="G204" s="12">
        <v>0</v>
      </c>
      <c r="H204" s="12">
        <v>0</v>
      </c>
    </row>
    <row r="205" spans="1:8" s="13" customFormat="1" ht="39" x14ac:dyDescent="0.25">
      <c r="A205" s="14"/>
      <c r="B205" s="5" t="s">
        <v>380</v>
      </c>
      <c r="C205" s="17" t="s">
        <v>387</v>
      </c>
      <c r="D205" s="12">
        <v>26.1</v>
      </c>
      <c r="E205" s="12">
        <v>0</v>
      </c>
      <c r="F205" s="12">
        <v>0</v>
      </c>
      <c r="G205" s="12">
        <v>0</v>
      </c>
      <c r="H205" s="12">
        <v>0</v>
      </c>
    </row>
    <row r="206" spans="1:8" ht="26.25" x14ac:dyDescent="0.25">
      <c r="B206" s="5" t="s">
        <v>348</v>
      </c>
      <c r="C206" s="17" t="s">
        <v>387</v>
      </c>
      <c r="D206" s="12">
        <v>0</v>
      </c>
      <c r="E206" s="12">
        <v>23.1</v>
      </c>
      <c r="F206" s="12">
        <v>0</v>
      </c>
      <c r="G206" s="12">
        <v>0</v>
      </c>
      <c r="H206" s="12">
        <v>0</v>
      </c>
    </row>
    <row r="207" spans="1:8" ht="30.6" customHeight="1" x14ac:dyDescent="0.25">
      <c r="B207" s="5" t="s">
        <v>455</v>
      </c>
      <c r="C207" s="17" t="s">
        <v>387</v>
      </c>
      <c r="D207" s="12">
        <v>0</v>
      </c>
      <c r="E207" s="12">
        <v>11.9</v>
      </c>
      <c r="F207" s="12">
        <v>0</v>
      </c>
      <c r="G207" s="12">
        <v>0</v>
      </c>
      <c r="H207" s="12">
        <v>0</v>
      </c>
    </row>
    <row r="208" spans="1:8" s="13" customFormat="1" ht="41.25" customHeight="1" x14ac:dyDescent="0.25">
      <c r="A208" s="14"/>
      <c r="B208" s="5" t="s">
        <v>767</v>
      </c>
      <c r="C208" s="17" t="s">
        <v>387</v>
      </c>
      <c r="D208" s="67">
        <v>0</v>
      </c>
      <c r="E208" s="67">
        <v>6</v>
      </c>
      <c r="F208" s="67">
        <v>10</v>
      </c>
      <c r="G208" s="12">
        <v>0</v>
      </c>
      <c r="H208" s="12">
        <v>0</v>
      </c>
    </row>
    <row r="209" spans="1:8" ht="54" customHeight="1" x14ac:dyDescent="0.25">
      <c r="B209" s="5" t="s">
        <v>381</v>
      </c>
      <c r="C209" s="17" t="s">
        <v>387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</row>
    <row r="210" spans="1:8" ht="54" customHeight="1" x14ac:dyDescent="0.25">
      <c r="B210" s="5" t="s">
        <v>661</v>
      </c>
      <c r="C210" s="17" t="s">
        <v>387</v>
      </c>
      <c r="D210" s="12">
        <v>0</v>
      </c>
      <c r="E210" s="12">
        <v>7</v>
      </c>
      <c r="F210" s="12">
        <v>12.2</v>
      </c>
      <c r="G210" s="12">
        <v>0</v>
      </c>
      <c r="H210" s="12">
        <v>0</v>
      </c>
    </row>
    <row r="211" spans="1:8" ht="39" x14ac:dyDescent="0.25">
      <c r="B211" s="5" t="s">
        <v>354</v>
      </c>
      <c r="C211" s="17" t="s">
        <v>387</v>
      </c>
      <c r="D211" s="12">
        <v>6</v>
      </c>
      <c r="E211" s="12">
        <v>26.9</v>
      </c>
      <c r="F211" s="12">
        <v>0</v>
      </c>
      <c r="G211" s="12">
        <v>0</v>
      </c>
      <c r="H211" s="12">
        <v>0</v>
      </c>
    </row>
    <row r="212" spans="1:8" ht="39" x14ac:dyDescent="0.25">
      <c r="B212" s="5" t="s">
        <v>355</v>
      </c>
      <c r="C212" s="17" t="s">
        <v>387</v>
      </c>
      <c r="D212" s="12">
        <v>29</v>
      </c>
      <c r="E212" s="12">
        <v>2.6</v>
      </c>
      <c r="F212" s="12">
        <v>0</v>
      </c>
      <c r="G212" s="12">
        <v>0</v>
      </c>
      <c r="H212" s="12">
        <v>0</v>
      </c>
    </row>
    <row r="213" spans="1:8" ht="51.75" x14ac:dyDescent="0.25">
      <c r="B213" s="5" t="s">
        <v>458</v>
      </c>
      <c r="C213" s="17" t="s">
        <v>387</v>
      </c>
      <c r="D213" s="12">
        <v>9</v>
      </c>
      <c r="E213" s="12">
        <v>28.4</v>
      </c>
      <c r="F213" s="12">
        <v>0</v>
      </c>
      <c r="G213" s="12">
        <v>0</v>
      </c>
      <c r="H213" s="12">
        <v>0</v>
      </c>
    </row>
    <row r="214" spans="1:8" ht="39" x14ac:dyDescent="0.25">
      <c r="B214" s="5" t="s">
        <v>382</v>
      </c>
      <c r="C214" s="17" t="s">
        <v>387</v>
      </c>
      <c r="D214" s="12">
        <v>9.5</v>
      </c>
      <c r="E214" s="12">
        <v>5.4</v>
      </c>
      <c r="F214" s="12">
        <v>0</v>
      </c>
      <c r="G214" s="12">
        <v>0</v>
      </c>
      <c r="H214" s="12">
        <v>0</v>
      </c>
    </row>
    <row r="215" spans="1:8" ht="39" x14ac:dyDescent="0.25">
      <c r="B215" s="5" t="s">
        <v>383</v>
      </c>
      <c r="C215" s="17" t="s">
        <v>387</v>
      </c>
      <c r="D215" s="12">
        <v>0.5</v>
      </c>
      <c r="E215" s="12">
        <v>2.4</v>
      </c>
      <c r="F215" s="12">
        <v>0</v>
      </c>
      <c r="G215" s="12">
        <v>0</v>
      </c>
      <c r="H215" s="12">
        <v>0</v>
      </c>
    </row>
    <row r="216" spans="1:8" ht="39.75" customHeight="1" x14ac:dyDescent="0.25">
      <c r="B216" s="5" t="s">
        <v>459</v>
      </c>
      <c r="C216" s="17" t="s">
        <v>387</v>
      </c>
      <c r="D216" s="12">
        <v>16.3</v>
      </c>
      <c r="E216" s="12">
        <v>7.7</v>
      </c>
      <c r="F216" s="12">
        <v>0</v>
      </c>
      <c r="G216" s="12">
        <v>0</v>
      </c>
      <c r="H216" s="12">
        <v>0</v>
      </c>
    </row>
    <row r="217" spans="1:8" ht="39" x14ac:dyDescent="0.25">
      <c r="B217" s="5" t="s">
        <v>359</v>
      </c>
      <c r="C217" s="17" t="s">
        <v>387</v>
      </c>
      <c r="D217" s="12">
        <v>6</v>
      </c>
      <c r="E217" s="12">
        <v>4.8</v>
      </c>
      <c r="F217" s="12">
        <v>0</v>
      </c>
      <c r="G217" s="12">
        <v>0</v>
      </c>
      <c r="H217" s="12">
        <v>0</v>
      </c>
    </row>
    <row r="218" spans="1:8" ht="39" x14ac:dyDescent="0.25">
      <c r="B218" s="5" t="s">
        <v>384</v>
      </c>
      <c r="C218" s="17" t="s">
        <v>387</v>
      </c>
      <c r="D218" s="12">
        <v>4</v>
      </c>
      <c r="E218" s="12">
        <v>5.2</v>
      </c>
      <c r="F218" s="12">
        <v>0</v>
      </c>
      <c r="G218" s="12">
        <v>0</v>
      </c>
      <c r="H218" s="12">
        <v>0</v>
      </c>
    </row>
    <row r="219" spans="1:8" ht="52.5" customHeight="1" x14ac:dyDescent="0.25">
      <c r="B219" s="5" t="s">
        <v>440</v>
      </c>
      <c r="C219" s="17" t="s">
        <v>387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</row>
    <row r="220" spans="1:8" s="13" customFormat="1" ht="41.25" customHeight="1" x14ac:dyDescent="0.25">
      <c r="A220" s="14"/>
      <c r="B220" s="5" t="s">
        <v>768</v>
      </c>
      <c r="C220" s="17" t="s">
        <v>387</v>
      </c>
      <c r="D220" s="67">
        <v>0</v>
      </c>
      <c r="E220" s="67">
        <v>0</v>
      </c>
      <c r="F220" s="67">
        <v>29</v>
      </c>
      <c r="G220" s="12">
        <v>0</v>
      </c>
      <c r="H220" s="12">
        <v>0</v>
      </c>
    </row>
    <row r="221" spans="1:8" ht="39" x14ac:dyDescent="0.25">
      <c r="B221" s="4" t="s">
        <v>390</v>
      </c>
      <c r="C221" s="17" t="s">
        <v>387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</row>
    <row r="222" spans="1:8" ht="90" x14ac:dyDescent="0.25">
      <c r="B222" s="5" t="s">
        <v>363</v>
      </c>
      <c r="C222" s="17" t="s">
        <v>387</v>
      </c>
      <c r="D222" s="12">
        <v>14.4</v>
      </c>
      <c r="E222" s="12">
        <v>36.299999999999997</v>
      </c>
      <c r="F222" s="12">
        <v>0</v>
      </c>
      <c r="G222" s="12">
        <v>0</v>
      </c>
      <c r="H222" s="12">
        <v>0</v>
      </c>
    </row>
    <row r="223" spans="1:8" ht="42" customHeight="1" x14ac:dyDescent="0.25">
      <c r="B223" s="5" t="s">
        <v>461</v>
      </c>
      <c r="C223" s="17" t="s">
        <v>387</v>
      </c>
      <c r="D223" s="12">
        <v>35</v>
      </c>
      <c r="E223" s="12">
        <v>1.9</v>
      </c>
      <c r="F223" s="12">
        <v>0</v>
      </c>
      <c r="G223" s="12">
        <v>0</v>
      </c>
      <c r="H223" s="12">
        <v>0</v>
      </c>
    </row>
    <row r="224" spans="1:8" ht="39" x14ac:dyDescent="0.25">
      <c r="B224" s="5" t="s">
        <v>365</v>
      </c>
      <c r="C224" s="17" t="s">
        <v>387</v>
      </c>
      <c r="D224" s="12">
        <v>12</v>
      </c>
      <c r="E224" s="12">
        <v>13.8</v>
      </c>
      <c r="F224" s="12">
        <v>0</v>
      </c>
      <c r="G224" s="12">
        <v>0</v>
      </c>
      <c r="H224" s="12">
        <v>0</v>
      </c>
    </row>
    <row r="225" spans="1:8" ht="39" x14ac:dyDescent="0.25">
      <c r="B225" s="5" t="s">
        <v>366</v>
      </c>
      <c r="C225" s="17" t="s">
        <v>387</v>
      </c>
      <c r="D225" s="12">
        <v>4</v>
      </c>
      <c r="E225" s="12">
        <v>72.7</v>
      </c>
      <c r="F225" s="12">
        <v>0</v>
      </c>
      <c r="G225" s="12">
        <v>0</v>
      </c>
      <c r="H225" s="12">
        <v>0</v>
      </c>
    </row>
    <row r="226" spans="1:8" ht="39" x14ac:dyDescent="0.25">
      <c r="B226" s="5" t="s">
        <v>391</v>
      </c>
      <c r="C226" s="17" t="s">
        <v>387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</row>
    <row r="227" spans="1:8" ht="39" x14ac:dyDescent="0.25">
      <c r="B227" s="5" t="s">
        <v>64</v>
      </c>
      <c r="C227" s="17" t="s">
        <v>387</v>
      </c>
      <c r="D227" s="12">
        <v>14</v>
      </c>
      <c r="E227" s="12">
        <v>20.7</v>
      </c>
      <c r="F227" s="12">
        <v>0</v>
      </c>
      <c r="G227" s="12">
        <v>0</v>
      </c>
      <c r="H227" s="12">
        <v>0</v>
      </c>
    </row>
    <row r="228" spans="1:8" ht="39" x14ac:dyDescent="0.25">
      <c r="B228" s="5" t="s">
        <v>462</v>
      </c>
      <c r="C228" s="17" t="s">
        <v>387</v>
      </c>
      <c r="D228" s="12">
        <v>6.3</v>
      </c>
      <c r="E228" s="12">
        <v>4.0999999999999996</v>
      </c>
      <c r="F228" s="12">
        <v>0</v>
      </c>
      <c r="G228" s="12">
        <v>0</v>
      </c>
      <c r="H228" s="12">
        <v>0</v>
      </c>
    </row>
    <row r="229" spans="1:8" ht="15.75" customHeight="1" x14ac:dyDescent="0.25">
      <c r="B229" s="3" t="s">
        <v>388</v>
      </c>
      <c r="C229" s="21" t="s">
        <v>376</v>
      </c>
      <c r="D229" s="66">
        <f t="shared" ref="D229" si="3">SUM(D230:D259)</f>
        <v>2</v>
      </c>
      <c r="E229" s="66">
        <f>SUM(E230:E259)</f>
        <v>17</v>
      </c>
      <c r="F229" s="66">
        <f t="shared" ref="F229:G229" si="4">SUM(F230:F259)</f>
        <v>6</v>
      </c>
      <c r="G229" s="66">
        <f t="shared" si="4"/>
        <v>0</v>
      </c>
      <c r="H229" s="50">
        <f t="shared" ref="H229" si="5">SUM(H230:H259)</f>
        <v>0</v>
      </c>
    </row>
    <row r="230" spans="1:8" ht="42" customHeight="1" x14ac:dyDescent="0.25">
      <c r="B230" s="4" t="s">
        <v>377</v>
      </c>
      <c r="C230" s="12" t="s">
        <v>376</v>
      </c>
      <c r="D230" s="12">
        <v>1</v>
      </c>
      <c r="E230" s="12">
        <v>0</v>
      </c>
      <c r="F230" s="12">
        <v>0</v>
      </c>
      <c r="G230" s="12">
        <v>0</v>
      </c>
      <c r="H230" s="12">
        <v>0</v>
      </c>
    </row>
    <row r="231" spans="1:8" ht="39" x14ac:dyDescent="0.25">
      <c r="B231" s="4" t="s">
        <v>378</v>
      </c>
      <c r="C231" s="12" t="s">
        <v>376</v>
      </c>
      <c r="D231" s="12">
        <v>0</v>
      </c>
      <c r="E231" s="12">
        <v>1</v>
      </c>
      <c r="F231" s="12">
        <v>0</v>
      </c>
      <c r="G231" s="12">
        <v>0</v>
      </c>
      <c r="H231" s="12">
        <v>0</v>
      </c>
    </row>
    <row r="232" spans="1:8" ht="39" x14ac:dyDescent="0.25">
      <c r="B232" s="4" t="s">
        <v>379</v>
      </c>
      <c r="C232" s="12" t="s">
        <v>376</v>
      </c>
      <c r="D232" s="12">
        <v>0</v>
      </c>
      <c r="E232" s="12">
        <v>1</v>
      </c>
      <c r="F232" s="12">
        <v>0</v>
      </c>
      <c r="G232" s="12">
        <v>0</v>
      </c>
      <c r="H232" s="12">
        <v>0</v>
      </c>
    </row>
    <row r="233" spans="1:8" ht="42.75" customHeight="1" x14ac:dyDescent="0.25">
      <c r="B233" s="4" t="s">
        <v>557</v>
      </c>
      <c r="C233" s="12" t="s">
        <v>376</v>
      </c>
      <c r="D233" s="12">
        <v>0</v>
      </c>
      <c r="E233" s="12">
        <v>1</v>
      </c>
      <c r="F233" s="12">
        <v>0</v>
      </c>
      <c r="G233" s="12">
        <v>0</v>
      </c>
      <c r="H233" s="12">
        <v>0</v>
      </c>
    </row>
    <row r="234" spans="1:8" ht="39" x14ac:dyDescent="0.25">
      <c r="B234" s="5" t="s">
        <v>62</v>
      </c>
      <c r="C234" s="12" t="s">
        <v>376</v>
      </c>
      <c r="D234" s="12">
        <v>0</v>
      </c>
      <c r="E234" s="12">
        <v>1</v>
      </c>
      <c r="F234" s="12">
        <v>0</v>
      </c>
      <c r="G234" s="12">
        <v>0</v>
      </c>
      <c r="H234" s="12">
        <v>0</v>
      </c>
    </row>
    <row r="235" spans="1:8" ht="39" x14ac:dyDescent="0.25">
      <c r="B235" s="5" t="s">
        <v>63</v>
      </c>
      <c r="C235" s="12" t="s">
        <v>376</v>
      </c>
      <c r="D235" s="12">
        <v>1</v>
      </c>
      <c r="E235" s="12">
        <v>0</v>
      </c>
      <c r="F235" s="12">
        <v>0</v>
      </c>
      <c r="G235" s="12">
        <v>0</v>
      </c>
      <c r="H235" s="12">
        <v>0</v>
      </c>
    </row>
    <row r="236" spans="1:8" ht="43.5" customHeight="1" x14ac:dyDescent="0.25">
      <c r="B236" s="5" t="s">
        <v>380</v>
      </c>
      <c r="C236" s="12" t="s">
        <v>376</v>
      </c>
      <c r="D236" s="12">
        <v>0</v>
      </c>
      <c r="E236" s="12">
        <v>0</v>
      </c>
      <c r="F236" s="12">
        <v>1</v>
      </c>
      <c r="G236" s="12">
        <v>0</v>
      </c>
      <c r="H236" s="12">
        <v>0</v>
      </c>
    </row>
    <row r="237" spans="1:8" ht="28.5" customHeight="1" x14ac:dyDescent="0.25">
      <c r="B237" s="5" t="s">
        <v>348</v>
      </c>
      <c r="C237" s="12" t="s">
        <v>376</v>
      </c>
      <c r="D237" s="12">
        <v>0</v>
      </c>
      <c r="E237" s="12">
        <v>1</v>
      </c>
      <c r="F237" s="12">
        <v>0</v>
      </c>
      <c r="G237" s="12">
        <v>0</v>
      </c>
      <c r="H237" s="12">
        <v>0</v>
      </c>
    </row>
    <row r="238" spans="1:8" ht="30.75" customHeight="1" x14ac:dyDescent="0.25">
      <c r="B238" s="5" t="s">
        <v>455</v>
      </c>
      <c r="C238" s="12" t="s">
        <v>376</v>
      </c>
      <c r="D238" s="12">
        <v>0</v>
      </c>
      <c r="E238" s="12">
        <v>1</v>
      </c>
      <c r="F238" s="12">
        <v>0</v>
      </c>
      <c r="G238" s="12">
        <v>0</v>
      </c>
      <c r="H238" s="12">
        <v>0</v>
      </c>
    </row>
    <row r="239" spans="1:8" s="13" customFormat="1" ht="39.75" customHeight="1" x14ac:dyDescent="0.25">
      <c r="A239" s="14"/>
      <c r="B239" s="5" t="s">
        <v>767</v>
      </c>
      <c r="C239" s="12" t="s">
        <v>376</v>
      </c>
      <c r="D239" s="67">
        <v>0</v>
      </c>
      <c r="E239" s="67">
        <v>0</v>
      </c>
      <c r="F239" s="67">
        <v>1</v>
      </c>
      <c r="G239" s="12">
        <v>0</v>
      </c>
      <c r="H239" s="12">
        <v>0</v>
      </c>
    </row>
    <row r="240" spans="1:8" ht="51.75" x14ac:dyDescent="0.25">
      <c r="B240" s="5" t="s">
        <v>381</v>
      </c>
      <c r="C240" s="12" t="s">
        <v>376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</row>
    <row r="241" spans="1:8" ht="51.75" x14ac:dyDescent="0.25">
      <c r="B241" s="5" t="s">
        <v>661</v>
      </c>
      <c r="C241" s="12" t="s">
        <v>376</v>
      </c>
      <c r="D241" s="12">
        <v>0</v>
      </c>
      <c r="E241" s="12">
        <v>0</v>
      </c>
      <c r="F241" s="12">
        <v>1</v>
      </c>
      <c r="G241" s="12">
        <v>0</v>
      </c>
      <c r="H241" s="12">
        <v>0</v>
      </c>
    </row>
    <row r="242" spans="1:8" ht="39" x14ac:dyDescent="0.25">
      <c r="B242" s="5" t="s">
        <v>354</v>
      </c>
      <c r="C242" s="12" t="s">
        <v>376</v>
      </c>
      <c r="D242" s="12">
        <v>0</v>
      </c>
      <c r="E242" s="12">
        <v>1</v>
      </c>
      <c r="F242" s="12">
        <v>0</v>
      </c>
      <c r="G242" s="12">
        <v>0</v>
      </c>
      <c r="H242" s="12">
        <v>0</v>
      </c>
    </row>
    <row r="243" spans="1:8" ht="40.5" customHeight="1" x14ac:dyDescent="0.25">
      <c r="B243" s="5" t="s">
        <v>355</v>
      </c>
      <c r="C243" s="12" t="s">
        <v>376</v>
      </c>
      <c r="D243" s="12">
        <v>0</v>
      </c>
      <c r="E243" s="12">
        <v>0</v>
      </c>
      <c r="F243" s="12">
        <v>1</v>
      </c>
      <c r="G243" s="12">
        <v>0</v>
      </c>
      <c r="H243" s="12">
        <v>0</v>
      </c>
    </row>
    <row r="244" spans="1:8" ht="52.5" customHeight="1" x14ac:dyDescent="0.25">
      <c r="B244" s="5" t="s">
        <v>458</v>
      </c>
      <c r="C244" s="12" t="s">
        <v>376</v>
      </c>
      <c r="D244" s="12">
        <v>0</v>
      </c>
      <c r="E244" s="12">
        <v>1</v>
      </c>
      <c r="F244" s="12">
        <v>0</v>
      </c>
      <c r="G244" s="12">
        <v>0</v>
      </c>
      <c r="H244" s="12">
        <v>0</v>
      </c>
    </row>
    <row r="245" spans="1:8" ht="39" x14ac:dyDescent="0.25">
      <c r="B245" s="5" t="s">
        <v>382</v>
      </c>
      <c r="C245" s="12" t="s">
        <v>376</v>
      </c>
      <c r="D245" s="12">
        <v>0</v>
      </c>
      <c r="E245" s="51">
        <v>0</v>
      </c>
      <c r="F245" s="12">
        <v>0</v>
      </c>
      <c r="G245" s="12">
        <v>0</v>
      </c>
      <c r="H245" s="12">
        <v>0</v>
      </c>
    </row>
    <row r="246" spans="1:8" ht="39" x14ac:dyDescent="0.25">
      <c r="B246" s="5" t="s">
        <v>383</v>
      </c>
      <c r="C246" s="12" t="s">
        <v>376</v>
      </c>
      <c r="D246" s="12">
        <v>0</v>
      </c>
      <c r="E246" s="51">
        <v>1</v>
      </c>
      <c r="F246" s="12">
        <v>0</v>
      </c>
      <c r="G246" s="12">
        <v>0</v>
      </c>
      <c r="H246" s="12">
        <v>0</v>
      </c>
    </row>
    <row r="247" spans="1:8" ht="43.5" customHeight="1" x14ac:dyDescent="0.25">
      <c r="B247" s="5" t="s">
        <v>459</v>
      </c>
      <c r="C247" s="12" t="s">
        <v>376</v>
      </c>
      <c r="D247" s="12">
        <v>0</v>
      </c>
      <c r="E247" s="12">
        <v>1</v>
      </c>
      <c r="F247" s="12">
        <v>0</v>
      </c>
      <c r="G247" s="12">
        <v>0</v>
      </c>
      <c r="H247" s="12">
        <v>0</v>
      </c>
    </row>
    <row r="248" spans="1:8" ht="39" x14ac:dyDescent="0.25">
      <c r="B248" s="5" t="s">
        <v>359</v>
      </c>
      <c r="C248" s="12" t="s">
        <v>376</v>
      </c>
      <c r="D248" s="12">
        <v>0</v>
      </c>
      <c r="E248" s="12">
        <v>1</v>
      </c>
      <c r="F248" s="12">
        <v>0</v>
      </c>
      <c r="G248" s="12">
        <v>0</v>
      </c>
      <c r="H248" s="12">
        <v>0</v>
      </c>
    </row>
    <row r="249" spans="1:8" ht="39" x14ac:dyDescent="0.25">
      <c r="B249" s="5" t="s">
        <v>384</v>
      </c>
      <c r="C249" s="12" t="s">
        <v>376</v>
      </c>
      <c r="D249" s="12">
        <v>0</v>
      </c>
      <c r="E249" s="12">
        <v>1</v>
      </c>
      <c r="F249" s="12">
        <v>0</v>
      </c>
      <c r="G249" s="12">
        <v>0</v>
      </c>
      <c r="H249" s="12">
        <v>0</v>
      </c>
    </row>
    <row r="250" spans="1:8" ht="39" customHeight="1" x14ac:dyDescent="0.25">
      <c r="B250" s="5" t="s">
        <v>385</v>
      </c>
      <c r="C250" s="12" t="s">
        <v>376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</row>
    <row r="251" spans="1:8" s="13" customFormat="1" ht="44.25" customHeight="1" x14ac:dyDescent="0.25">
      <c r="A251" s="14"/>
      <c r="B251" s="5" t="s">
        <v>768</v>
      </c>
      <c r="C251" s="12" t="s">
        <v>376</v>
      </c>
      <c r="D251" s="67">
        <v>0</v>
      </c>
      <c r="E251" s="67">
        <v>0</v>
      </c>
      <c r="F251" s="67">
        <v>1</v>
      </c>
      <c r="G251" s="12">
        <v>0</v>
      </c>
      <c r="H251" s="12">
        <v>0</v>
      </c>
    </row>
    <row r="252" spans="1:8" ht="42" customHeight="1" x14ac:dyDescent="0.25">
      <c r="B252" s="4" t="s">
        <v>390</v>
      </c>
      <c r="C252" s="12" t="s">
        <v>376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</row>
    <row r="253" spans="1:8" ht="90" x14ac:dyDescent="0.25">
      <c r="B253" s="5" t="s">
        <v>363</v>
      </c>
      <c r="C253" s="12" t="s">
        <v>376</v>
      </c>
      <c r="D253" s="12">
        <v>0</v>
      </c>
      <c r="E253" s="12">
        <v>1</v>
      </c>
      <c r="F253" s="12">
        <v>0</v>
      </c>
      <c r="G253" s="12">
        <v>0</v>
      </c>
      <c r="H253" s="12">
        <v>0</v>
      </c>
    </row>
    <row r="254" spans="1:8" ht="41.25" customHeight="1" x14ac:dyDescent="0.25">
      <c r="B254" s="5" t="s">
        <v>461</v>
      </c>
      <c r="C254" s="12" t="s">
        <v>376</v>
      </c>
      <c r="D254" s="51">
        <v>0</v>
      </c>
      <c r="E254" s="12">
        <v>1</v>
      </c>
      <c r="F254" s="12">
        <v>0</v>
      </c>
      <c r="G254" s="12">
        <v>0</v>
      </c>
      <c r="H254" s="12">
        <v>0</v>
      </c>
    </row>
    <row r="255" spans="1:8" ht="39" x14ac:dyDescent="0.25">
      <c r="B255" s="5" t="s">
        <v>365</v>
      </c>
      <c r="C255" s="12" t="s">
        <v>376</v>
      </c>
      <c r="D255" s="12">
        <v>0</v>
      </c>
      <c r="E255" s="12">
        <v>1</v>
      </c>
      <c r="F255" s="12">
        <v>0</v>
      </c>
      <c r="G255" s="12">
        <v>0</v>
      </c>
      <c r="H255" s="12">
        <v>0</v>
      </c>
    </row>
    <row r="256" spans="1:8" ht="39" x14ac:dyDescent="0.25">
      <c r="B256" s="5" t="s">
        <v>366</v>
      </c>
      <c r="C256" s="12" t="s">
        <v>376</v>
      </c>
      <c r="D256" s="12">
        <v>0</v>
      </c>
      <c r="E256" s="12">
        <v>0</v>
      </c>
      <c r="F256" s="12">
        <v>1</v>
      </c>
      <c r="G256" s="12">
        <v>0</v>
      </c>
      <c r="H256" s="12">
        <v>0</v>
      </c>
    </row>
    <row r="257" spans="1:9" ht="40.5" customHeight="1" x14ac:dyDescent="0.25">
      <c r="B257" s="5" t="s">
        <v>391</v>
      </c>
      <c r="C257" s="12" t="s">
        <v>376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</row>
    <row r="258" spans="1:9" ht="39" x14ac:dyDescent="0.25">
      <c r="B258" s="5" t="s">
        <v>64</v>
      </c>
      <c r="C258" s="12" t="s">
        <v>376</v>
      </c>
      <c r="D258" s="12">
        <v>0</v>
      </c>
      <c r="E258" s="12">
        <v>1</v>
      </c>
      <c r="F258" s="12">
        <v>0</v>
      </c>
      <c r="G258" s="12">
        <v>0</v>
      </c>
      <c r="H258" s="12">
        <v>0</v>
      </c>
    </row>
    <row r="259" spans="1:9" ht="39" x14ac:dyDescent="0.25">
      <c r="B259" s="5" t="s">
        <v>462</v>
      </c>
      <c r="C259" s="12" t="s">
        <v>376</v>
      </c>
      <c r="D259" s="12">
        <v>0</v>
      </c>
      <c r="E259" s="12">
        <v>1</v>
      </c>
      <c r="F259" s="12">
        <v>0</v>
      </c>
      <c r="G259" s="12">
        <v>0</v>
      </c>
      <c r="H259" s="12">
        <v>0</v>
      </c>
      <c r="I259" s="43" t="s">
        <v>732</v>
      </c>
    </row>
    <row r="260" spans="1:9" x14ac:dyDescent="0.25">
      <c r="B260" s="56"/>
      <c r="C260" s="52"/>
      <c r="D260" s="52"/>
      <c r="E260" s="52"/>
      <c r="F260" s="52"/>
      <c r="G260" s="52"/>
      <c r="H260" s="52"/>
    </row>
    <row r="262" spans="1:9" ht="25.5" x14ac:dyDescent="0.25">
      <c r="B262" s="70" t="s">
        <v>368</v>
      </c>
      <c r="C262" s="70" t="s">
        <v>326</v>
      </c>
      <c r="D262" s="50" t="s">
        <v>327</v>
      </c>
      <c r="E262" s="50" t="s">
        <v>328</v>
      </c>
      <c r="F262" s="70" t="s">
        <v>329</v>
      </c>
      <c r="G262" s="70"/>
      <c r="H262" s="70"/>
    </row>
    <row r="263" spans="1:9" x14ac:dyDescent="0.25">
      <c r="B263" s="70"/>
      <c r="C263" s="70"/>
      <c r="D263" s="66">
        <v>2018</v>
      </c>
      <c r="E263" s="66">
        <v>2019</v>
      </c>
      <c r="F263" s="66">
        <v>2020</v>
      </c>
      <c r="G263" s="66">
        <v>2021</v>
      </c>
      <c r="H263" s="50">
        <v>2022</v>
      </c>
    </row>
    <row r="264" spans="1:9" x14ac:dyDescent="0.25">
      <c r="B264" s="2">
        <v>1</v>
      </c>
      <c r="C264" s="2">
        <v>2</v>
      </c>
      <c r="D264" s="2">
        <v>3</v>
      </c>
      <c r="E264" s="2">
        <v>4</v>
      </c>
      <c r="F264" s="2">
        <v>5</v>
      </c>
      <c r="G264" s="2">
        <v>6</v>
      </c>
      <c r="H264" s="2">
        <v>7</v>
      </c>
    </row>
    <row r="265" spans="1:9" ht="43.5" customHeight="1" x14ac:dyDescent="0.25">
      <c r="B265" s="4" t="s">
        <v>377</v>
      </c>
      <c r="C265" s="12" t="s">
        <v>370</v>
      </c>
      <c r="D265" s="27">
        <v>369530</v>
      </c>
      <c r="E265" s="12">
        <v>0</v>
      </c>
      <c r="F265" s="12">
        <v>0</v>
      </c>
      <c r="G265" s="12">
        <v>0</v>
      </c>
      <c r="H265" s="12">
        <v>0</v>
      </c>
    </row>
    <row r="266" spans="1:9" ht="39" x14ac:dyDescent="0.25">
      <c r="B266" s="4" t="s">
        <v>378</v>
      </c>
      <c r="C266" s="12" t="s">
        <v>370</v>
      </c>
      <c r="D266" s="12">
        <v>0</v>
      </c>
      <c r="E266" s="67">
        <v>172049</v>
      </c>
      <c r="F266" s="12">
        <v>0</v>
      </c>
      <c r="G266" s="12">
        <v>0</v>
      </c>
      <c r="H266" s="12">
        <v>0</v>
      </c>
    </row>
    <row r="267" spans="1:9" ht="39" x14ac:dyDescent="0.25">
      <c r="B267" s="4" t="s">
        <v>379</v>
      </c>
      <c r="C267" s="12" t="s">
        <v>370</v>
      </c>
      <c r="D267" s="67">
        <v>10000</v>
      </c>
      <c r="E267" s="67">
        <v>288312</v>
      </c>
      <c r="F267" s="12">
        <v>0</v>
      </c>
      <c r="G267" s="12">
        <v>0</v>
      </c>
      <c r="H267" s="12">
        <v>0</v>
      </c>
    </row>
    <row r="268" spans="1:9" s="22" customFormat="1" ht="39" x14ac:dyDescent="0.25">
      <c r="A268" s="14"/>
      <c r="B268" s="4" t="s">
        <v>557</v>
      </c>
      <c r="C268" s="12" t="s">
        <v>370</v>
      </c>
      <c r="D268" s="67">
        <v>0</v>
      </c>
      <c r="E268" s="67">
        <v>263780</v>
      </c>
      <c r="F268" s="12">
        <v>0</v>
      </c>
      <c r="G268" s="12">
        <v>0</v>
      </c>
      <c r="H268" s="12">
        <v>0</v>
      </c>
    </row>
    <row r="269" spans="1:9" ht="39" x14ac:dyDescent="0.25">
      <c r="B269" s="5" t="s">
        <v>62</v>
      </c>
      <c r="C269" s="12" t="s">
        <v>370</v>
      </c>
      <c r="D269" s="67">
        <v>50000</v>
      </c>
      <c r="E269" s="67">
        <v>255560</v>
      </c>
      <c r="F269" s="67">
        <v>0</v>
      </c>
      <c r="G269" s="12">
        <v>0</v>
      </c>
      <c r="H269" s="12">
        <v>0</v>
      </c>
    </row>
    <row r="270" spans="1:9" ht="39" x14ac:dyDescent="0.25">
      <c r="B270" s="5" t="s">
        <v>63</v>
      </c>
      <c r="C270" s="12" t="s">
        <v>370</v>
      </c>
      <c r="D270" s="67">
        <v>151388</v>
      </c>
      <c r="E270" s="12">
        <v>0</v>
      </c>
      <c r="F270" s="67">
        <v>0</v>
      </c>
      <c r="G270" s="12">
        <v>0</v>
      </c>
      <c r="H270" s="12">
        <v>0</v>
      </c>
    </row>
    <row r="271" spans="1:9" ht="39" x14ac:dyDescent="0.25">
      <c r="B271" s="5" t="s">
        <v>380</v>
      </c>
      <c r="C271" s="12" t="s">
        <v>370</v>
      </c>
      <c r="D271" s="67">
        <v>403363</v>
      </c>
      <c r="E271" s="67">
        <v>300000</v>
      </c>
      <c r="F271" s="67">
        <v>416672</v>
      </c>
      <c r="G271" s="12">
        <v>0</v>
      </c>
      <c r="H271" s="12">
        <v>0</v>
      </c>
    </row>
    <row r="272" spans="1:9" ht="29.25" customHeight="1" x14ac:dyDescent="0.25">
      <c r="B272" s="5" t="s">
        <v>348</v>
      </c>
      <c r="C272" s="12" t="s">
        <v>370</v>
      </c>
      <c r="D272" s="67">
        <v>10000</v>
      </c>
      <c r="E272" s="67">
        <v>392723</v>
      </c>
      <c r="F272" s="67">
        <v>0</v>
      </c>
      <c r="G272" s="12">
        <v>0</v>
      </c>
      <c r="H272" s="12">
        <v>0</v>
      </c>
    </row>
    <row r="273" spans="1:8" ht="30" customHeight="1" x14ac:dyDescent="0.25">
      <c r="B273" s="5" t="s">
        <v>454</v>
      </c>
      <c r="C273" s="12" t="s">
        <v>370</v>
      </c>
      <c r="D273" s="67">
        <v>10000</v>
      </c>
      <c r="E273" s="67">
        <v>179110</v>
      </c>
      <c r="F273" s="67">
        <v>0</v>
      </c>
      <c r="G273" s="12">
        <v>0</v>
      </c>
      <c r="H273" s="12">
        <v>0</v>
      </c>
    </row>
    <row r="274" spans="1:8" s="13" customFormat="1" ht="39.75" customHeight="1" x14ac:dyDescent="0.25">
      <c r="A274" s="14"/>
      <c r="B274" s="5" t="s">
        <v>601</v>
      </c>
      <c r="C274" s="12" t="s">
        <v>370</v>
      </c>
      <c r="D274" s="67">
        <v>0</v>
      </c>
      <c r="E274" s="67">
        <v>150000</v>
      </c>
      <c r="F274" s="67">
        <v>0</v>
      </c>
      <c r="G274" s="12">
        <v>0</v>
      </c>
      <c r="H274" s="12">
        <v>0</v>
      </c>
    </row>
    <row r="275" spans="1:8" ht="51.75" x14ac:dyDescent="0.25">
      <c r="B275" s="5" t="s">
        <v>381</v>
      </c>
      <c r="C275" s="12" t="s">
        <v>370</v>
      </c>
      <c r="D275" s="67">
        <v>0</v>
      </c>
      <c r="E275" s="67">
        <v>0</v>
      </c>
      <c r="F275" s="67">
        <v>0</v>
      </c>
      <c r="G275" s="12">
        <v>0</v>
      </c>
      <c r="H275" s="12">
        <v>0</v>
      </c>
    </row>
    <row r="276" spans="1:8" ht="51.75" x14ac:dyDescent="0.25">
      <c r="B276" s="5" t="s">
        <v>661</v>
      </c>
      <c r="C276" s="12" t="s">
        <v>370</v>
      </c>
      <c r="D276" s="67">
        <v>0</v>
      </c>
      <c r="E276" s="67">
        <v>311437</v>
      </c>
      <c r="F276" s="67">
        <v>200000</v>
      </c>
      <c r="G276" s="12">
        <v>0</v>
      </c>
      <c r="H276" s="12">
        <v>0</v>
      </c>
    </row>
    <row r="277" spans="1:8" ht="39" x14ac:dyDescent="0.25">
      <c r="B277" s="5" t="s">
        <v>354</v>
      </c>
      <c r="C277" s="12" t="s">
        <v>370</v>
      </c>
      <c r="D277" s="67">
        <v>135166</v>
      </c>
      <c r="E277" s="67">
        <v>396995</v>
      </c>
      <c r="F277" s="67">
        <v>0</v>
      </c>
      <c r="G277" s="12">
        <v>0</v>
      </c>
      <c r="H277" s="12">
        <v>0</v>
      </c>
    </row>
    <row r="278" spans="1:8" ht="39" x14ac:dyDescent="0.25">
      <c r="B278" s="5" t="s">
        <v>355</v>
      </c>
      <c r="C278" s="12" t="s">
        <v>370</v>
      </c>
      <c r="D278" s="67">
        <v>100000</v>
      </c>
      <c r="E278" s="67">
        <v>350000</v>
      </c>
      <c r="F278" s="67">
        <v>207104</v>
      </c>
      <c r="G278" s="12">
        <v>0</v>
      </c>
      <c r="H278" s="12">
        <v>0</v>
      </c>
    </row>
    <row r="279" spans="1:8" ht="51.75" x14ac:dyDescent="0.25">
      <c r="B279" s="5" t="s">
        <v>458</v>
      </c>
      <c r="C279" s="12" t="s">
        <v>370</v>
      </c>
      <c r="D279" s="67">
        <v>272158</v>
      </c>
      <c r="E279" s="67">
        <v>326761</v>
      </c>
      <c r="F279" s="67">
        <v>0</v>
      </c>
      <c r="G279" s="12">
        <v>0</v>
      </c>
      <c r="H279" s="12">
        <v>0</v>
      </c>
    </row>
    <row r="280" spans="1:8" ht="39" x14ac:dyDescent="0.25">
      <c r="B280" s="5" t="s">
        <v>382</v>
      </c>
      <c r="C280" s="12" t="s">
        <v>370</v>
      </c>
      <c r="D280" s="67">
        <v>218025</v>
      </c>
      <c r="E280" s="12">
        <v>0</v>
      </c>
      <c r="F280" s="67">
        <v>0</v>
      </c>
      <c r="G280" s="12">
        <v>0</v>
      </c>
      <c r="H280" s="12">
        <v>0</v>
      </c>
    </row>
    <row r="281" spans="1:8" ht="39" x14ac:dyDescent="0.25">
      <c r="B281" s="5" t="s">
        <v>383</v>
      </c>
      <c r="C281" s="12" t="s">
        <v>370</v>
      </c>
      <c r="D281" s="67">
        <v>30000</v>
      </c>
      <c r="E281" s="67">
        <v>291327</v>
      </c>
      <c r="F281" s="67">
        <v>0</v>
      </c>
      <c r="G281" s="12">
        <v>0</v>
      </c>
      <c r="H281" s="12">
        <v>0</v>
      </c>
    </row>
    <row r="282" spans="1:8" ht="41.25" customHeight="1" x14ac:dyDescent="0.25">
      <c r="B282" s="5" t="s">
        <v>459</v>
      </c>
      <c r="C282" s="12" t="s">
        <v>370</v>
      </c>
      <c r="D282" s="67">
        <v>546887</v>
      </c>
      <c r="E282" s="67">
        <v>338970</v>
      </c>
      <c r="F282" s="67">
        <v>0</v>
      </c>
      <c r="G282" s="12">
        <v>0</v>
      </c>
      <c r="H282" s="12">
        <v>0</v>
      </c>
    </row>
    <row r="283" spans="1:8" ht="39" x14ac:dyDescent="0.25">
      <c r="B283" s="5" t="s">
        <v>359</v>
      </c>
      <c r="C283" s="12" t="s">
        <v>370</v>
      </c>
      <c r="D283" s="67">
        <v>120000</v>
      </c>
      <c r="E283" s="67">
        <v>69538</v>
      </c>
      <c r="F283" s="67">
        <v>0</v>
      </c>
      <c r="G283" s="12">
        <v>0</v>
      </c>
      <c r="H283" s="12">
        <v>0</v>
      </c>
    </row>
    <row r="284" spans="1:8" ht="40.5" customHeight="1" x14ac:dyDescent="0.25">
      <c r="B284" s="5" t="s">
        <v>384</v>
      </c>
      <c r="C284" s="12" t="s">
        <v>370</v>
      </c>
      <c r="D284" s="67">
        <v>515044</v>
      </c>
      <c r="E284" s="67">
        <v>462709</v>
      </c>
      <c r="F284" s="67">
        <v>0</v>
      </c>
      <c r="G284" s="12">
        <v>0</v>
      </c>
      <c r="H284" s="12">
        <v>0</v>
      </c>
    </row>
    <row r="285" spans="1:8" ht="53.25" customHeight="1" x14ac:dyDescent="0.25">
      <c r="B285" s="5" t="s">
        <v>389</v>
      </c>
      <c r="C285" s="12" t="s">
        <v>370</v>
      </c>
      <c r="D285" s="67">
        <v>0</v>
      </c>
      <c r="E285" s="67">
        <v>0</v>
      </c>
      <c r="F285" s="67">
        <v>0</v>
      </c>
      <c r="G285" s="12">
        <v>0</v>
      </c>
      <c r="H285" s="12">
        <v>0</v>
      </c>
    </row>
    <row r="286" spans="1:8" s="13" customFormat="1" ht="44.25" customHeight="1" x14ac:dyDescent="0.25">
      <c r="A286" s="14"/>
      <c r="B286" s="5" t="s">
        <v>768</v>
      </c>
      <c r="C286" s="12" t="s">
        <v>370</v>
      </c>
      <c r="D286" s="67">
        <v>0</v>
      </c>
      <c r="E286" s="67">
        <v>150000</v>
      </c>
      <c r="F286" s="67">
        <v>0</v>
      </c>
      <c r="G286" s="12">
        <v>0</v>
      </c>
      <c r="H286" s="12">
        <v>0</v>
      </c>
    </row>
    <row r="287" spans="1:8" ht="42" customHeight="1" x14ac:dyDescent="0.25">
      <c r="B287" s="5" t="s">
        <v>390</v>
      </c>
      <c r="C287" s="12" t="s">
        <v>370</v>
      </c>
      <c r="D287" s="67">
        <v>0</v>
      </c>
      <c r="E287" s="67">
        <v>0</v>
      </c>
      <c r="F287" s="67">
        <v>0</v>
      </c>
      <c r="G287" s="12">
        <v>0</v>
      </c>
      <c r="H287" s="12">
        <v>0</v>
      </c>
    </row>
    <row r="288" spans="1:8" ht="90" x14ac:dyDescent="0.25">
      <c r="B288" s="5" t="s">
        <v>363</v>
      </c>
      <c r="C288" s="12" t="s">
        <v>370</v>
      </c>
      <c r="D288" s="67">
        <v>168703</v>
      </c>
      <c r="E288" s="67">
        <v>339515</v>
      </c>
      <c r="F288" s="67">
        <v>0</v>
      </c>
      <c r="G288" s="12">
        <v>0</v>
      </c>
      <c r="H288" s="12">
        <v>0</v>
      </c>
    </row>
    <row r="289" spans="2:8" ht="42.75" customHeight="1" x14ac:dyDescent="0.25">
      <c r="B289" s="5" t="s">
        <v>461</v>
      </c>
      <c r="C289" s="12" t="s">
        <v>370</v>
      </c>
      <c r="D289" s="67">
        <v>120000</v>
      </c>
      <c r="E289" s="67">
        <v>402208</v>
      </c>
      <c r="F289" s="67">
        <v>0</v>
      </c>
      <c r="G289" s="12">
        <v>0</v>
      </c>
      <c r="H289" s="12">
        <v>0</v>
      </c>
    </row>
    <row r="290" spans="2:8" ht="39" x14ac:dyDescent="0.25">
      <c r="B290" s="5" t="s">
        <v>365</v>
      </c>
      <c r="C290" s="12" t="s">
        <v>370</v>
      </c>
      <c r="D290" s="67">
        <v>120000</v>
      </c>
      <c r="E290" s="67">
        <v>193846</v>
      </c>
      <c r="F290" s="67">
        <v>0</v>
      </c>
      <c r="G290" s="12">
        <v>0</v>
      </c>
      <c r="H290" s="12">
        <v>0</v>
      </c>
    </row>
    <row r="291" spans="2:8" ht="39" x14ac:dyDescent="0.25">
      <c r="B291" s="5" t="s">
        <v>366</v>
      </c>
      <c r="C291" s="12" t="s">
        <v>370</v>
      </c>
      <c r="D291" s="67">
        <v>621709</v>
      </c>
      <c r="E291" s="67">
        <v>170872</v>
      </c>
      <c r="F291" s="67">
        <v>311437</v>
      </c>
      <c r="G291" s="12">
        <v>0</v>
      </c>
      <c r="H291" s="12">
        <v>0</v>
      </c>
    </row>
    <row r="292" spans="2:8" ht="39" x14ac:dyDescent="0.25">
      <c r="B292" s="5" t="s">
        <v>391</v>
      </c>
      <c r="C292" s="12" t="s">
        <v>370</v>
      </c>
      <c r="D292" s="12">
        <v>0</v>
      </c>
      <c r="E292" s="67">
        <v>0</v>
      </c>
      <c r="F292" s="67">
        <v>0</v>
      </c>
      <c r="G292" s="12">
        <v>0</v>
      </c>
      <c r="H292" s="12">
        <v>0</v>
      </c>
    </row>
    <row r="293" spans="2:8" ht="39" x14ac:dyDescent="0.25">
      <c r="B293" s="5" t="s">
        <v>64</v>
      </c>
      <c r="C293" s="12" t="s">
        <v>370</v>
      </c>
      <c r="D293" s="67">
        <v>400000</v>
      </c>
      <c r="E293" s="67">
        <v>291607</v>
      </c>
      <c r="F293" s="67">
        <v>0</v>
      </c>
      <c r="G293" s="12">
        <v>0</v>
      </c>
      <c r="H293" s="12">
        <v>0</v>
      </c>
    </row>
    <row r="294" spans="2:8" ht="39" x14ac:dyDescent="0.25">
      <c r="B294" s="5" t="s">
        <v>462</v>
      </c>
      <c r="C294" s="12" t="s">
        <v>370</v>
      </c>
      <c r="D294" s="67">
        <v>106605</v>
      </c>
      <c r="E294" s="12">
        <v>0</v>
      </c>
      <c r="F294" s="67">
        <v>0</v>
      </c>
      <c r="G294" s="12">
        <v>0</v>
      </c>
      <c r="H294" s="12">
        <v>0</v>
      </c>
    </row>
    <row r="295" spans="2:8" ht="25.5" x14ac:dyDescent="0.25">
      <c r="B295" s="57" t="s">
        <v>392</v>
      </c>
      <c r="C295" s="50" t="s">
        <v>370</v>
      </c>
      <c r="D295" s="24">
        <f>D265+D266+D267+D268+D269+D270+D271+D272+D273+D275+D277+D278+D279+D280+D281+D282+D283+D284+D285+D287+D288+D289+D290+D291+D292+D293+D294</f>
        <v>4478578</v>
      </c>
      <c r="E295" s="24">
        <f>SUM(E265:E294)</f>
        <v>6097319</v>
      </c>
      <c r="F295" s="24">
        <f>SUM(F265:F293)</f>
        <v>1135213</v>
      </c>
      <c r="G295" s="24">
        <f>SUM(G265:G293)</f>
        <v>0</v>
      </c>
      <c r="H295" s="24">
        <f>SUM(H265:H293)</f>
        <v>0</v>
      </c>
    </row>
    <row r="296" spans="2:8" ht="7.5" customHeight="1" x14ac:dyDescent="0.25"/>
    <row r="297" spans="2:8" ht="109.5" customHeight="1" x14ac:dyDescent="0.25">
      <c r="B297" s="71" t="s">
        <v>778</v>
      </c>
      <c r="C297" s="72"/>
      <c r="D297" s="72"/>
      <c r="E297" s="72"/>
      <c r="F297" s="72"/>
      <c r="G297" s="72"/>
      <c r="H297" s="72"/>
    </row>
    <row r="299" spans="2:8" ht="41.25" customHeight="1" x14ac:dyDescent="0.25">
      <c r="B299" s="70" t="s">
        <v>373</v>
      </c>
      <c r="C299" s="70" t="s">
        <v>326</v>
      </c>
      <c r="D299" s="50" t="s">
        <v>374</v>
      </c>
      <c r="E299" s="50" t="s">
        <v>328</v>
      </c>
      <c r="F299" s="80" t="s">
        <v>329</v>
      </c>
      <c r="G299" s="81"/>
      <c r="H299" s="82"/>
    </row>
    <row r="300" spans="2:8" ht="17.25" customHeight="1" x14ac:dyDescent="0.25">
      <c r="B300" s="70"/>
      <c r="C300" s="70"/>
      <c r="D300" s="63">
        <v>2018</v>
      </c>
      <c r="E300" s="63">
        <v>2019</v>
      </c>
      <c r="F300" s="63">
        <v>2020</v>
      </c>
      <c r="G300" s="63">
        <v>2021</v>
      </c>
      <c r="H300" s="50">
        <v>2022</v>
      </c>
    </row>
    <row r="301" spans="2:8" ht="18.75" customHeight="1" x14ac:dyDescent="0.25">
      <c r="B301" s="2">
        <v>1</v>
      </c>
      <c r="C301" s="2">
        <v>2</v>
      </c>
      <c r="D301" s="2">
        <v>3</v>
      </c>
      <c r="E301" s="2">
        <v>4</v>
      </c>
      <c r="F301" s="2">
        <v>5</v>
      </c>
      <c r="G301" s="2">
        <v>6</v>
      </c>
      <c r="H301" s="2">
        <v>7</v>
      </c>
    </row>
    <row r="302" spans="2:8" ht="21" customHeight="1" x14ac:dyDescent="0.25">
      <c r="B302" s="3" t="s">
        <v>393</v>
      </c>
      <c r="C302" s="50" t="s">
        <v>376</v>
      </c>
      <c r="D302" s="68">
        <v>91</v>
      </c>
      <c r="E302" s="68">
        <v>70</v>
      </c>
      <c r="F302" s="50">
        <v>22</v>
      </c>
      <c r="G302" s="50">
        <v>19</v>
      </c>
      <c r="H302" s="50">
        <v>0</v>
      </c>
    </row>
    <row r="303" spans="2:8" ht="30" customHeight="1" x14ac:dyDescent="0.25">
      <c r="B303" s="4" t="s">
        <v>65</v>
      </c>
      <c r="C303" s="12" t="s">
        <v>376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</row>
    <row r="304" spans="2:8" ht="27" customHeight="1" x14ac:dyDescent="0.25">
      <c r="B304" s="4" t="s">
        <v>66</v>
      </c>
      <c r="C304" s="12" t="s">
        <v>376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</row>
    <row r="305" spans="2:8" ht="39" x14ac:dyDescent="0.25">
      <c r="B305" s="4" t="s">
        <v>67</v>
      </c>
      <c r="C305" s="12" t="s">
        <v>376</v>
      </c>
      <c r="D305" s="12">
        <v>0</v>
      </c>
      <c r="E305" s="12">
        <v>0</v>
      </c>
      <c r="F305" s="12">
        <v>1</v>
      </c>
      <c r="G305" s="12">
        <v>0</v>
      </c>
      <c r="H305" s="12">
        <v>0</v>
      </c>
    </row>
    <row r="306" spans="2:8" ht="26.25" x14ac:dyDescent="0.25">
      <c r="B306" s="4" t="s">
        <v>68</v>
      </c>
      <c r="C306" s="12" t="s">
        <v>376</v>
      </c>
      <c r="D306" s="12">
        <v>0</v>
      </c>
      <c r="E306" s="12">
        <v>0</v>
      </c>
      <c r="F306" s="12">
        <v>1</v>
      </c>
      <c r="G306" s="12">
        <v>0</v>
      </c>
      <c r="H306" s="12">
        <v>0</v>
      </c>
    </row>
    <row r="307" spans="2:8" ht="39" x14ac:dyDescent="0.25">
      <c r="B307" s="4" t="s">
        <v>69</v>
      </c>
      <c r="C307" s="12" t="s">
        <v>376</v>
      </c>
      <c r="D307" s="12">
        <v>0</v>
      </c>
      <c r="E307" s="12">
        <v>0</v>
      </c>
      <c r="F307" s="12">
        <v>1</v>
      </c>
      <c r="G307" s="12">
        <v>0</v>
      </c>
      <c r="H307" s="12">
        <v>0</v>
      </c>
    </row>
    <row r="308" spans="2:8" ht="26.25" x14ac:dyDescent="0.25">
      <c r="B308" s="4" t="s">
        <v>0</v>
      </c>
      <c r="C308" s="12" t="s">
        <v>376</v>
      </c>
      <c r="D308" s="12">
        <v>0</v>
      </c>
      <c r="E308" s="12">
        <v>0</v>
      </c>
      <c r="F308" s="12">
        <v>0</v>
      </c>
      <c r="G308" s="12">
        <v>1</v>
      </c>
      <c r="H308" s="12">
        <v>1</v>
      </c>
    </row>
    <row r="309" spans="2:8" ht="39" x14ac:dyDescent="0.25">
      <c r="B309" s="4" t="s">
        <v>1</v>
      </c>
      <c r="C309" s="12" t="s">
        <v>376</v>
      </c>
      <c r="D309" s="12">
        <v>0</v>
      </c>
      <c r="E309" s="12">
        <v>0</v>
      </c>
      <c r="F309" s="12">
        <v>0</v>
      </c>
      <c r="G309" s="12">
        <v>1</v>
      </c>
      <c r="H309" s="12">
        <v>1</v>
      </c>
    </row>
    <row r="310" spans="2:8" ht="39" x14ac:dyDescent="0.25">
      <c r="B310" s="4" t="s">
        <v>464</v>
      </c>
      <c r="C310" s="12" t="s">
        <v>376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</row>
    <row r="311" spans="2:8" ht="26.25" x14ac:dyDescent="0.25">
      <c r="B311" s="4" t="s">
        <v>2</v>
      </c>
      <c r="C311" s="12" t="s">
        <v>376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</row>
    <row r="312" spans="2:8" ht="39" x14ac:dyDescent="0.25">
      <c r="B312" s="4" t="s">
        <v>70</v>
      </c>
      <c r="C312" s="12" t="s">
        <v>376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</row>
    <row r="313" spans="2:8" ht="26.25" x14ac:dyDescent="0.25">
      <c r="B313" s="4" t="s">
        <v>3</v>
      </c>
      <c r="C313" s="12" t="s">
        <v>376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</row>
    <row r="314" spans="2:8" ht="39" x14ac:dyDescent="0.25">
      <c r="B314" s="4" t="s">
        <v>4</v>
      </c>
      <c r="C314" s="12" t="s">
        <v>376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</row>
    <row r="315" spans="2:8" ht="39" x14ac:dyDescent="0.25">
      <c r="B315" s="4" t="s">
        <v>6</v>
      </c>
      <c r="C315" s="12" t="s">
        <v>376</v>
      </c>
      <c r="D315" s="12">
        <v>0</v>
      </c>
      <c r="E315" s="12">
        <v>0</v>
      </c>
      <c r="F315" s="12">
        <v>0</v>
      </c>
      <c r="G315" s="12">
        <v>0</v>
      </c>
      <c r="H315" s="12">
        <v>1</v>
      </c>
    </row>
    <row r="316" spans="2:8" ht="39" x14ac:dyDescent="0.25">
      <c r="B316" s="4" t="s">
        <v>7</v>
      </c>
      <c r="C316" s="12" t="s">
        <v>376</v>
      </c>
      <c r="D316" s="12">
        <v>0</v>
      </c>
      <c r="E316" s="12">
        <v>0</v>
      </c>
      <c r="F316" s="12">
        <v>0</v>
      </c>
      <c r="G316" s="12">
        <v>0</v>
      </c>
      <c r="H316" s="12">
        <v>1</v>
      </c>
    </row>
    <row r="317" spans="2:8" ht="39" x14ac:dyDescent="0.25">
      <c r="B317" s="4" t="s">
        <v>560</v>
      </c>
      <c r="C317" s="12" t="s">
        <v>376</v>
      </c>
      <c r="D317" s="12">
        <v>0</v>
      </c>
      <c r="E317" s="12">
        <v>0</v>
      </c>
      <c r="F317" s="12">
        <v>1</v>
      </c>
      <c r="G317" s="12">
        <v>0</v>
      </c>
      <c r="H317" s="12">
        <v>0</v>
      </c>
    </row>
    <row r="318" spans="2:8" ht="39" x14ac:dyDescent="0.25">
      <c r="B318" s="4" t="s">
        <v>71</v>
      </c>
      <c r="C318" s="12" t="s">
        <v>376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</row>
    <row r="319" spans="2:8" ht="26.25" x14ac:dyDescent="0.25">
      <c r="B319" s="4" t="s">
        <v>8</v>
      </c>
      <c r="C319" s="12" t="s">
        <v>376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</row>
    <row r="320" spans="2:8" ht="39" x14ac:dyDescent="0.25">
      <c r="B320" s="4" t="s">
        <v>72</v>
      </c>
      <c r="C320" s="12" t="s">
        <v>376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</row>
    <row r="321" spans="2:8" ht="39" x14ac:dyDescent="0.25">
      <c r="B321" s="4" t="s">
        <v>9</v>
      </c>
      <c r="C321" s="12" t="s">
        <v>376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</row>
    <row r="322" spans="2:8" ht="39" x14ac:dyDescent="0.25">
      <c r="B322" s="4" t="s">
        <v>10</v>
      </c>
      <c r="C322" s="12" t="s">
        <v>376</v>
      </c>
      <c r="D322" s="12">
        <v>0</v>
      </c>
      <c r="E322" s="12">
        <v>0</v>
      </c>
      <c r="F322" s="12">
        <v>0</v>
      </c>
      <c r="G322" s="12">
        <v>1</v>
      </c>
      <c r="H322" s="12">
        <v>1</v>
      </c>
    </row>
    <row r="323" spans="2:8" ht="27" customHeight="1" x14ac:dyDescent="0.25">
      <c r="B323" s="4" t="s">
        <v>73</v>
      </c>
      <c r="C323" s="12" t="s">
        <v>376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</row>
    <row r="324" spans="2:8" ht="40.5" customHeight="1" x14ac:dyDescent="0.25">
      <c r="B324" s="4" t="s">
        <v>74</v>
      </c>
      <c r="C324" s="12" t="s">
        <v>376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</row>
    <row r="325" spans="2:8" ht="26.25" customHeight="1" x14ac:dyDescent="0.25">
      <c r="B325" s="4" t="s">
        <v>75</v>
      </c>
      <c r="C325" s="12" t="s">
        <v>376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</row>
    <row r="326" spans="2:8" ht="39" x14ac:dyDescent="0.25">
      <c r="B326" s="4" t="s">
        <v>76</v>
      </c>
      <c r="C326" s="12" t="s">
        <v>376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</row>
    <row r="327" spans="2:8" ht="39" x14ac:dyDescent="0.25">
      <c r="B327" s="5" t="s">
        <v>62</v>
      </c>
      <c r="C327" s="12" t="s">
        <v>376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</row>
    <row r="328" spans="2:8" ht="39" x14ac:dyDescent="0.25">
      <c r="B328" s="5" t="s">
        <v>63</v>
      </c>
      <c r="C328" s="12" t="s">
        <v>376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</row>
    <row r="329" spans="2:8" ht="26.25" x14ac:dyDescent="0.25">
      <c r="B329" s="4" t="s">
        <v>77</v>
      </c>
      <c r="C329" s="12" t="s">
        <v>376</v>
      </c>
      <c r="D329" s="12">
        <v>0</v>
      </c>
      <c r="E329" s="12">
        <v>0</v>
      </c>
      <c r="F329" s="12">
        <v>1</v>
      </c>
      <c r="G329" s="12">
        <v>0</v>
      </c>
      <c r="H329" s="12">
        <v>0</v>
      </c>
    </row>
    <row r="330" spans="2:8" ht="26.25" x14ac:dyDescent="0.25">
      <c r="B330" s="4" t="s">
        <v>78</v>
      </c>
      <c r="C330" s="12" t="s">
        <v>376</v>
      </c>
      <c r="D330" s="12">
        <v>0</v>
      </c>
      <c r="E330" s="12">
        <v>0</v>
      </c>
      <c r="F330" s="12">
        <v>1</v>
      </c>
      <c r="G330" s="12">
        <v>0</v>
      </c>
      <c r="H330" s="12">
        <v>0</v>
      </c>
    </row>
    <row r="331" spans="2:8" ht="39" x14ac:dyDescent="0.25">
      <c r="B331" s="4" t="s">
        <v>11</v>
      </c>
      <c r="C331" s="12" t="s">
        <v>376</v>
      </c>
      <c r="D331" s="12">
        <v>0</v>
      </c>
      <c r="E331" s="12">
        <v>0</v>
      </c>
      <c r="F331" s="12">
        <v>1</v>
      </c>
      <c r="G331" s="12">
        <v>0</v>
      </c>
      <c r="H331" s="12">
        <v>0</v>
      </c>
    </row>
    <row r="332" spans="2:8" ht="26.25" x14ac:dyDescent="0.25">
      <c r="B332" s="4" t="s">
        <v>79</v>
      </c>
      <c r="C332" s="12" t="s">
        <v>376</v>
      </c>
      <c r="D332" s="12">
        <v>0</v>
      </c>
      <c r="E332" s="12">
        <v>0</v>
      </c>
      <c r="F332" s="12">
        <v>1</v>
      </c>
      <c r="G332" s="12">
        <v>0</v>
      </c>
      <c r="H332" s="12">
        <v>0</v>
      </c>
    </row>
    <row r="333" spans="2:8" ht="26.25" x14ac:dyDescent="0.25">
      <c r="B333" s="4" t="s">
        <v>561</v>
      </c>
      <c r="C333" s="12" t="s">
        <v>376</v>
      </c>
      <c r="D333" s="12">
        <v>0</v>
      </c>
      <c r="E333" s="12">
        <v>0</v>
      </c>
      <c r="F333" s="12">
        <v>1</v>
      </c>
      <c r="G333" s="12">
        <v>0</v>
      </c>
      <c r="H333" s="12">
        <v>0</v>
      </c>
    </row>
    <row r="334" spans="2:8" ht="40.5" customHeight="1" x14ac:dyDescent="0.25">
      <c r="B334" s="4" t="s">
        <v>562</v>
      </c>
      <c r="C334" s="12" t="s">
        <v>376</v>
      </c>
      <c r="D334" s="12">
        <v>0</v>
      </c>
      <c r="E334" s="12">
        <v>0</v>
      </c>
      <c r="F334" s="12">
        <v>1</v>
      </c>
      <c r="G334" s="12">
        <v>0</v>
      </c>
      <c r="H334" s="12">
        <v>0</v>
      </c>
    </row>
    <row r="335" spans="2:8" ht="39" x14ac:dyDescent="0.25">
      <c r="B335" s="4" t="s">
        <v>12</v>
      </c>
      <c r="C335" s="12" t="s">
        <v>376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</row>
    <row r="336" spans="2:8" ht="26.25" x14ac:dyDescent="0.25">
      <c r="B336" s="4" t="s">
        <v>13</v>
      </c>
      <c r="C336" s="12" t="s">
        <v>376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</row>
    <row r="337" spans="2:8" ht="26.25" x14ac:dyDescent="0.25">
      <c r="B337" s="4" t="s">
        <v>14</v>
      </c>
      <c r="C337" s="12" t="s">
        <v>376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</row>
    <row r="338" spans="2:8" ht="26.25" x14ac:dyDescent="0.25">
      <c r="B338" s="4" t="s">
        <v>15</v>
      </c>
      <c r="C338" s="12" t="s">
        <v>376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</row>
    <row r="339" spans="2:8" ht="39" x14ac:dyDescent="0.25">
      <c r="B339" s="4" t="s">
        <v>16</v>
      </c>
      <c r="C339" s="12" t="s">
        <v>376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</row>
    <row r="340" spans="2:8" ht="39" x14ac:dyDescent="0.25">
      <c r="B340" s="4" t="s">
        <v>17</v>
      </c>
      <c r="C340" s="12" t="s">
        <v>376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</row>
    <row r="341" spans="2:8" ht="39" x14ac:dyDescent="0.25">
      <c r="B341" s="4" t="s">
        <v>18</v>
      </c>
      <c r="C341" s="12" t="s">
        <v>376</v>
      </c>
      <c r="D341" s="12">
        <v>0</v>
      </c>
      <c r="E341" s="12">
        <v>0</v>
      </c>
      <c r="F341" s="12">
        <v>1</v>
      </c>
      <c r="G341" s="12">
        <v>0</v>
      </c>
      <c r="H341" s="12">
        <v>0</v>
      </c>
    </row>
    <row r="342" spans="2:8" ht="39" x14ac:dyDescent="0.25">
      <c r="B342" s="4" t="s">
        <v>19</v>
      </c>
      <c r="C342" s="12" t="s">
        <v>376</v>
      </c>
      <c r="D342" s="12">
        <v>0</v>
      </c>
      <c r="E342" s="12">
        <v>0</v>
      </c>
      <c r="F342" s="12">
        <v>1</v>
      </c>
      <c r="G342" s="12">
        <v>0</v>
      </c>
      <c r="H342" s="12">
        <v>0</v>
      </c>
    </row>
    <row r="343" spans="2:8" ht="39" x14ac:dyDescent="0.25">
      <c r="B343" s="4" t="s">
        <v>601</v>
      </c>
      <c r="C343" s="12" t="s">
        <v>376</v>
      </c>
      <c r="D343" s="12">
        <v>0</v>
      </c>
      <c r="E343" s="12">
        <v>0</v>
      </c>
      <c r="F343" s="12">
        <v>0</v>
      </c>
      <c r="G343" s="12">
        <v>1</v>
      </c>
      <c r="H343" s="12">
        <v>1</v>
      </c>
    </row>
    <row r="344" spans="2:8" ht="29.25" customHeight="1" x14ac:dyDescent="0.25">
      <c r="B344" s="4" t="s">
        <v>20</v>
      </c>
      <c r="C344" s="12" t="s">
        <v>376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</row>
    <row r="345" spans="2:8" ht="39" x14ac:dyDescent="0.25">
      <c r="B345" s="4" t="s">
        <v>80</v>
      </c>
      <c r="C345" s="12" t="s">
        <v>376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</row>
    <row r="346" spans="2:8" ht="39" x14ac:dyDescent="0.25">
      <c r="B346" s="4" t="s">
        <v>81</v>
      </c>
      <c r="C346" s="12" t="s">
        <v>376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</row>
    <row r="347" spans="2:8" ht="39" x14ac:dyDescent="0.25">
      <c r="B347" s="4" t="s">
        <v>82</v>
      </c>
      <c r="C347" s="12" t="s">
        <v>376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</row>
    <row r="348" spans="2:8" ht="39" x14ac:dyDescent="0.25">
      <c r="B348" s="4" t="s">
        <v>394</v>
      </c>
      <c r="C348" s="12" t="s">
        <v>376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</row>
    <row r="349" spans="2:8" ht="39" x14ac:dyDescent="0.25">
      <c r="B349" s="4" t="s">
        <v>395</v>
      </c>
      <c r="C349" s="12" t="s">
        <v>376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</row>
    <row r="350" spans="2:8" ht="39" x14ac:dyDescent="0.25">
      <c r="B350" s="4" t="s">
        <v>24</v>
      </c>
      <c r="C350" s="12" t="s">
        <v>376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</row>
    <row r="351" spans="2:8" ht="26.25" x14ac:dyDescent="0.25">
      <c r="B351" s="4" t="s">
        <v>83</v>
      </c>
      <c r="C351" s="12" t="s">
        <v>376</v>
      </c>
      <c r="D351" s="12">
        <v>0</v>
      </c>
      <c r="E351" s="12">
        <v>0</v>
      </c>
      <c r="F351" s="12">
        <v>1</v>
      </c>
      <c r="G351" s="12">
        <v>0</v>
      </c>
      <c r="H351" s="12">
        <v>0</v>
      </c>
    </row>
    <row r="352" spans="2:8" ht="39" x14ac:dyDescent="0.25">
      <c r="B352" s="4" t="s">
        <v>355</v>
      </c>
      <c r="C352" s="12" t="s">
        <v>376</v>
      </c>
      <c r="D352" s="12">
        <v>0</v>
      </c>
      <c r="E352" s="12">
        <v>0</v>
      </c>
      <c r="F352" s="12">
        <v>1</v>
      </c>
      <c r="G352" s="12">
        <v>0</v>
      </c>
      <c r="H352" s="12">
        <v>0</v>
      </c>
    </row>
    <row r="353" spans="2:8" ht="39" x14ac:dyDescent="0.25">
      <c r="B353" s="4" t="s">
        <v>25</v>
      </c>
      <c r="C353" s="12" t="s">
        <v>376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</row>
    <row r="354" spans="2:8" ht="39" x14ac:dyDescent="0.25">
      <c r="B354" s="4" t="s">
        <v>21</v>
      </c>
      <c r="C354" s="12" t="s">
        <v>376</v>
      </c>
      <c r="D354" s="12">
        <v>0</v>
      </c>
      <c r="E354" s="12">
        <v>0</v>
      </c>
      <c r="F354" s="12">
        <v>0</v>
      </c>
      <c r="G354" s="12">
        <v>0</v>
      </c>
      <c r="H354" s="12">
        <v>0</v>
      </c>
    </row>
    <row r="355" spans="2:8" ht="39" x14ac:dyDescent="0.25">
      <c r="B355" s="4" t="s">
        <v>26</v>
      </c>
      <c r="C355" s="12" t="s">
        <v>376</v>
      </c>
      <c r="D355" s="12">
        <v>0</v>
      </c>
      <c r="E355" s="12">
        <v>0</v>
      </c>
      <c r="F355" s="12">
        <v>1</v>
      </c>
      <c r="G355" s="12">
        <v>0</v>
      </c>
      <c r="H355" s="12">
        <v>0</v>
      </c>
    </row>
    <row r="356" spans="2:8" ht="39" x14ac:dyDescent="0.25">
      <c r="B356" s="4" t="s">
        <v>27</v>
      </c>
      <c r="C356" s="12" t="s">
        <v>376</v>
      </c>
      <c r="D356" s="12">
        <v>0</v>
      </c>
      <c r="E356" s="12">
        <v>0</v>
      </c>
      <c r="F356" s="12">
        <v>1</v>
      </c>
      <c r="G356" s="12">
        <v>0</v>
      </c>
      <c r="H356" s="12">
        <v>0</v>
      </c>
    </row>
    <row r="357" spans="2:8" ht="38.25" x14ac:dyDescent="0.25">
      <c r="B357" s="7" t="s">
        <v>28</v>
      </c>
      <c r="C357" s="12" t="s">
        <v>376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</row>
    <row r="358" spans="2:8" ht="56.25" customHeight="1" x14ac:dyDescent="0.25">
      <c r="B358" s="5" t="s">
        <v>30</v>
      </c>
      <c r="C358" s="12" t="s">
        <v>376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</row>
    <row r="359" spans="2:8" ht="39" x14ac:dyDescent="0.25">
      <c r="B359" s="4" t="s">
        <v>31</v>
      </c>
      <c r="C359" s="12" t="s">
        <v>376</v>
      </c>
      <c r="D359" s="12">
        <v>0</v>
      </c>
      <c r="E359" s="12">
        <v>0</v>
      </c>
      <c r="F359" s="12">
        <v>1</v>
      </c>
      <c r="G359" s="12">
        <v>0</v>
      </c>
      <c r="H359" s="12">
        <v>0</v>
      </c>
    </row>
    <row r="360" spans="2:8" ht="39" x14ac:dyDescent="0.25">
      <c r="B360" s="4" t="s">
        <v>32</v>
      </c>
      <c r="C360" s="12" t="s">
        <v>376</v>
      </c>
      <c r="D360" s="12">
        <v>0</v>
      </c>
      <c r="E360" s="12">
        <v>0</v>
      </c>
      <c r="F360" s="12">
        <v>1</v>
      </c>
      <c r="G360" s="12">
        <v>0</v>
      </c>
      <c r="H360" s="12">
        <v>0</v>
      </c>
    </row>
    <row r="361" spans="2:8" ht="39" x14ac:dyDescent="0.25">
      <c r="B361" s="4" t="s">
        <v>33</v>
      </c>
      <c r="C361" s="12" t="s">
        <v>376</v>
      </c>
      <c r="D361" s="12">
        <v>0</v>
      </c>
      <c r="E361" s="12">
        <v>0</v>
      </c>
      <c r="F361" s="12">
        <v>1</v>
      </c>
      <c r="G361" s="12">
        <v>0</v>
      </c>
      <c r="H361" s="12">
        <v>0</v>
      </c>
    </row>
    <row r="362" spans="2:8" ht="39" x14ac:dyDescent="0.25">
      <c r="B362" s="4" t="s">
        <v>34</v>
      </c>
      <c r="C362" s="12" t="s">
        <v>376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</row>
    <row r="363" spans="2:8" ht="39" x14ac:dyDescent="0.25">
      <c r="B363" s="4" t="s">
        <v>35</v>
      </c>
      <c r="C363" s="12" t="s">
        <v>376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</row>
    <row r="364" spans="2:8" ht="39" x14ac:dyDescent="0.25">
      <c r="B364" s="4" t="s">
        <v>466</v>
      </c>
      <c r="C364" s="12" t="s">
        <v>376</v>
      </c>
      <c r="D364" s="12">
        <v>0</v>
      </c>
      <c r="E364" s="12">
        <v>0</v>
      </c>
      <c r="F364" s="12">
        <v>1</v>
      </c>
      <c r="G364" s="12">
        <v>0</v>
      </c>
      <c r="H364" s="12">
        <v>0</v>
      </c>
    </row>
    <row r="365" spans="2:8" ht="39" x14ac:dyDescent="0.25">
      <c r="B365" s="4" t="s">
        <v>524</v>
      </c>
      <c r="C365" s="12" t="s">
        <v>376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</row>
    <row r="366" spans="2:8" ht="45.75" customHeight="1" x14ac:dyDescent="0.25">
      <c r="B366" s="5" t="s">
        <v>29</v>
      </c>
      <c r="C366" s="12" t="s">
        <v>376</v>
      </c>
      <c r="D366" s="12">
        <v>0</v>
      </c>
      <c r="E366" s="12">
        <v>0</v>
      </c>
      <c r="F366" s="12">
        <v>1</v>
      </c>
      <c r="G366" s="12">
        <v>0</v>
      </c>
      <c r="H366" s="12">
        <v>0</v>
      </c>
    </row>
    <row r="367" spans="2:8" ht="39" x14ac:dyDescent="0.25">
      <c r="B367" s="4" t="s">
        <v>84</v>
      </c>
      <c r="C367" s="12" t="s">
        <v>376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</row>
    <row r="368" spans="2:8" ht="39" x14ac:dyDescent="0.25">
      <c r="B368" s="4" t="s">
        <v>36</v>
      </c>
      <c r="C368" s="12" t="s">
        <v>376</v>
      </c>
      <c r="D368" s="12">
        <v>0</v>
      </c>
      <c r="E368" s="12">
        <v>0</v>
      </c>
      <c r="F368" s="12">
        <v>1</v>
      </c>
      <c r="G368" s="12">
        <v>0</v>
      </c>
      <c r="H368" s="12">
        <v>0</v>
      </c>
    </row>
    <row r="369" spans="2:8" ht="39" x14ac:dyDescent="0.25">
      <c r="B369" s="4" t="s">
        <v>37</v>
      </c>
      <c r="C369" s="12" t="s">
        <v>376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</row>
    <row r="370" spans="2:8" ht="39" customHeight="1" x14ac:dyDescent="0.25">
      <c r="B370" s="4" t="s">
        <v>603</v>
      </c>
      <c r="C370" s="12" t="s">
        <v>376</v>
      </c>
      <c r="D370" s="12">
        <v>0</v>
      </c>
      <c r="E370" s="12">
        <v>0</v>
      </c>
      <c r="F370" s="12">
        <v>0</v>
      </c>
      <c r="G370" s="12">
        <v>0</v>
      </c>
      <c r="H370" s="12">
        <v>1</v>
      </c>
    </row>
    <row r="371" spans="2:8" ht="51.75" x14ac:dyDescent="0.25">
      <c r="B371" s="4" t="s">
        <v>38</v>
      </c>
      <c r="C371" s="12" t="s">
        <v>376</v>
      </c>
      <c r="D371" s="12">
        <v>0</v>
      </c>
      <c r="E371" s="12">
        <v>0</v>
      </c>
      <c r="F371" s="12">
        <v>0</v>
      </c>
      <c r="G371" s="12">
        <v>1</v>
      </c>
      <c r="H371" s="12">
        <v>1</v>
      </c>
    </row>
    <row r="372" spans="2:8" ht="39" x14ac:dyDescent="0.25">
      <c r="B372" s="4" t="s">
        <v>604</v>
      </c>
      <c r="C372" s="12" t="s">
        <v>376</v>
      </c>
      <c r="D372" s="12">
        <v>0</v>
      </c>
      <c r="E372" s="12">
        <v>0</v>
      </c>
      <c r="F372" s="12">
        <v>0</v>
      </c>
      <c r="G372" s="12">
        <v>1</v>
      </c>
      <c r="H372" s="12">
        <v>1</v>
      </c>
    </row>
    <row r="373" spans="2:8" ht="39" x14ac:dyDescent="0.25">
      <c r="B373" s="4" t="s">
        <v>39</v>
      </c>
      <c r="C373" s="12" t="s">
        <v>376</v>
      </c>
      <c r="D373" s="12">
        <v>0</v>
      </c>
      <c r="E373" s="12">
        <v>0</v>
      </c>
      <c r="F373" s="12">
        <v>1</v>
      </c>
      <c r="G373" s="12">
        <v>0</v>
      </c>
      <c r="H373" s="12">
        <v>0</v>
      </c>
    </row>
    <row r="374" spans="2:8" ht="26.25" x14ac:dyDescent="0.25">
      <c r="B374" s="4" t="s">
        <v>41</v>
      </c>
      <c r="C374" s="12" t="s">
        <v>376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</row>
    <row r="375" spans="2:8" ht="26.25" x14ac:dyDescent="0.25">
      <c r="B375" s="4" t="s">
        <v>42</v>
      </c>
      <c r="C375" s="12" t="s">
        <v>376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</row>
    <row r="376" spans="2:8" ht="26.25" x14ac:dyDescent="0.25">
      <c r="B376" s="4" t="s">
        <v>43</v>
      </c>
      <c r="C376" s="12" t="s">
        <v>376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</row>
    <row r="377" spans="2:8" ht="26.25" x14ac:dyDescent="0.25">
      <c r="B377" s="4" t="s">
        <v>44</v>
      </c>
      <c r="C377" s="12" t="s">
        <v>376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</row>
    <row r="378" spans="2:8" ht="26.25" x14ac:dyDescent="0.25">
      <c r="B378" s="4" t="s">
        <v>85</v>
      </c>
      <c r="C378" s="12" t="s">
        <v>376</v>
      </c>
      <c r="D378" s="12">
        <v>0</v>
      </c>
      <c r="E378" s="12">
        <v>0</v>
      </c>
      <c r="F378" s="12">
        <v>1</v>
      </c>
      <c r="G378" s="12">
        <v>0</v>
      </c>
      <c r="H378" s="12">
        <v>0</v>
      </c>
    </row>
    <row r="379" spans="2:8" ht="39" x14ac:dyDescent="0.25">
      <c r="B379" s="4" t="s">
        <v>45</v>
      </c>
      <c r="C379" s="12" t="s">
        <v>376</v>
      </c>
      <c r="D379" s="12">
        <v>0</v>
      </c>
      <c r="E379" s="12">
        <v>0</v>
      </c>
      <c r="F379" s="12">
        <v>0</v>
      </c>
      <c r="G379" s="12">
        <v>1</v>
      </c>
      <c r="H379" s="12">
        <v>1</v>
      </c>
    </row>
    <row r="380" spans="2:8" ht="26.25" x14ac:dyDescent="0.25">
      <c r="B380" s="4" t="s">
        <v>86</v>
      </c>
      <c r="C380" s="12" t="s">
        <v>376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</row>
    <row r="381" spans="2:8" ht="39" x14ac:dyDescent="0.25">
      <c r="B381" s="4" t="s">
        <v>46</v>
      </c>
      <c r="C381" s="12" t="s">
        <v>376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</row>
    <row r="382" spans="2:8" ht="26.25" x14ac:dyDescent="0.25">
      <c r="B382" s="4" t="s">
        <v>47</v>
      </c>
      <c r="C382" s="12" t="s">
        <v>376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</row>
    <row r="383" spans="2:8" ht="29.25" customHeight="1" x14ac:dyDescent="0.25">
      <c r="B383" s="4" t="s">
        <v>87</v>
      </c>
      <c r="C383" s="12" t="s">
        <v>376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</row>
    <row r="384" spans="2:8" ht="52.5" customHeight="1" x14ac:dyDescent="0.25">
      <c r="B384" s="4" t="s">
        <v>482</v>
      </c>
      <c r="C384" s="12" t="s">
        <v>376</v>
      </c>
      <c r="D384" s="12">
        <v>0</v>
      </c>
      <c r="E384" s="12">
        <v>0</v>
      </c>
      <c r="F384" s="12">
        <v>1</v>
      </c>
      <c r="G384" s="12">
        <v>1</v>
      </c>
      <c r="H384" s="12">
        <v>0</v>
      </c>
    </row>
    <row r="385" spans="1:8" ht="39.75" customHeight="1" x14ac:dyDescent="0.25">
      <c r="B385" s="4" t="s">
        <v>605</v>
      </c>
      <c r="C385" s="12" t="s">
        <v>376</v>
      </c>
      <c r="D385" s="12">
        <v>0</v>
      </c>
      <c r="E385" s="12">
        <v>0</v>
      </c>
      <c r="F385" s="12">
        <v>1</v>
      </c>
      <c r="G385" s="12">
        <v>0</v>
      </c>
      <c r="H385" s="12">
        <v>0</v>
      </c>
    </row>
    <row r="386" spans="1:8" ht="30" customHeight="1" x14ac:dyDescent="0.25">
      <c r="B386" s="4" t="s">
        <v>727</v>
      </c>
      <c r="C386" s="12" t="s">
        <v>376</v>
      </c>
      <c r="D386" s="12">
        <v>0</v>
      </c>
      <c r="E386" s="12">
        <v>0</v>
      </c>
      <c r="F386" s="12">
        <v>1</v>
      </c>
      <c r="G386" s="12">
        <v>0</v>
      </c>
      <c r="H386" s="12">
        <v>0</v>
      </c>
    </row>
    <row r="387" spans="1:8" ht="43.5" customHeight="1" x14ac:dyDescent="0.25">
      <c r="B387" s="4" t="s">
        <v>606</v>
      </c>
      <c r="C387" s="12" t="s">
        <v>376</v>
      </c>
      <c r="D387" s="12">
        <v>0</v>
      </c>
      <c r="E387" s="12">
        <v>0</v>
      </c>
      <c r="F387" s="12">
        <v>1</v>
      </c>
      <c r="G387" s="12">
        <v>0</v>
      </c>
      <c r="H387" s="12">
        <v>0</v>
      </c>
    </row>
    <row r="388" spans="1:8" ht="42" customHeight="1" x14ac:dyDescent="0.25">
      <c r="B388" s="4" t="s">
        <v>607</v>
      </c>
      <c r="C388" s="12" t="s">
        <v>376</v>
      </c>
      <c r="D388" s="12">
        <v>0</v>
      </c>
      <c r="E388" s="12">
        <v>0</v>
      </c>
      <c r="F388" s="12">
        <v>0</v>
      </c>
      <c r="G388" s="12">
        <v>0</v>
      </c>
      <c r="H388" s="12">
        <v>1</v>
      </c>
    </row>
    <row r="389" spans="1:8" ht="26.25" x14ac:dyDescent="0.25">
      <c r="B389" s="4" t="s">
        <v>88</v>
      </c>
      <c r="C389" s="12" t="s">
        <v>376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</row>
    <row r="390" spans="1:8" ht="39" x14ac:dyDescent="0.25">
      <c r="B390" s="4" t="s">
        <v>89</v>
      </c>
      <c r="C390" s="12" t="s">
        <v>376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</row>
    <row r="391" spans="1:8" ht="39" x14ac:dyDescent="0.25">
      <c r="B391" s="4" t="s">
        <v>48</v>
      </c>
      <c r="C391" s="12" t="s">
        <v>376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</row>
    <row r="392" spans="1:8" ht="45.75" customHeight="1" x14ac:dyDescent="0.25">
      <c r="B392" s="4" t="s">
        <v>608</v>
      </c>
      <c r="C392" s="12" t="s">
        <v>376</v>
      </c>
      <c r="D392" s="12">
        <v>0</v>
      </c>
      <c r="E392" s="12">
        <v>0</v>
      </c>
      <c r="F392" s="12">
        <v>1</v>
      </c>
      <c r="G392" s="12">
        <v>0</v>
      </c>
      <c r="H392" s="12">
        <v>0</v>
      </c>
    </row>
    <row r="393" spans="1:8" ht="45.75" customHeight="1" x14ac:dyDescent="0.25">
      <c r="B393" s="4" t="s">
        <v>596</v>
      </c>
      <c r="C393" s="12" t="s">
        <v>376</v>
      </c>
      <c r="D393" s="12">
        <v>0</v>
      </c>
      <c r="E393" s="12">
        <v>0</v>
      </c>
      <c r="F393" s="12">
        <v>0</v>
      </c>
      <c r="G393" s="12">
        <v>1</v>
      </c>
      <c r="H393" s="12">
        <v>0</v>
      </c>
    </row>
    <row r="394" spans="1:8" ht="45.75" customHeight="1" x14ac:dyDescent="0.25">
      <c r="B394" s="4" t="s">
        <v>609</v>
      </c>
      <c r="C394" s="12" t="s">
        <v>376</v>
      </c>
      <c r="D394" s="12">
        <v>0</v>
      </c>
      <c r="E394" s="12">
        <v>0</v>
      </c>
      <c r="F394" s="12">
        <v>0</v>
      </c>
      <c r="G394" s="12">
        <v>1</v>
      </c>
      <c r="H394" s="12">
        <v>1</v>
      </c>
    </row>
    <row r="395" spans="1:8" ht="45.75" customHeight="1" x14ac:dyDescent="0.25">
      <c r="B395" s="4" t="s">
        <v>610</v>
      </c>
      <c r="C395" s="12" t="s">
        <v>376</v>
      </c>
      <c r="D395" s="12">
        <v>0</v>
      </c>
      <c r="E395" s="12">
        <v>0</v>
      </c>
      <c r="F395" s="12">
        <v>0</v>
      </c>
      <c r="G395" s="12">
        <v>0</v>
      </c>
      <c r="H395" s="12">
        <v>1</v>
      </c>
    </row>
    <row r="396" spans="1:8" ht="25.5" x14ac:dyDescent="0.25">
      <c r="B396" s="49" t="s">
        <v>406</v>
      </c>
      <c r="C396" s="12" t="s">
        <v>376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</row>
    <row r="397" spans="1:8" ht="25.5" x14ac:dyDescent="0.25">
      <c r="B397" s="49" t="s">
        <v>407</v>
      </c>
      <c r="C397" s="12" t="s">
        <v>376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</row>
    <row r="398" spans="1:8" ht="25.5" x14ac:dyDescent="0.25">
      <c r="B398" s="49" t="s">
        <v>408</v>
      </c>
      <c r="C398" s="12" t="s">
        <v>376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</row>
    <row r="399" spans="1:8" ht="26.25" x14ac:dyDescent="0.25">
      <c r="B399" s="4" t="s">
        <v>409</v>
      </c>
      <c r="C399" s="12" t="s">
        <v>376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</row>
    <row r="400" spans="1:8" ht="39" x14ac:dyDescent="0.25">
      <c r="A400" s="13"/>
      <c r="B400" s="4" t="s">
        <v>50</v>
      </c>
      <c r="C400" s="12" t="s">
        <v>376</v>
      </c>
      <c r="D400" s="12">
        <v>0</v>
      </c>
      <c r="E400" s="12">
        <v>0</v>
      </c>
      <c r="F400" s="12">
        <v>1</v>
      </c>
      <c r="G400" s="12">
        <v>0</v>
      </c>
      <c r="H400" s="12">
        <v>0</v>
      </c>
    </row>
    <row r="401" spans="1:8" ht="39" x14ac:dyDescent="0.25">
      <c r="A401" s="13"/>
      <c r="B401" s="4" t="s">
        <v>51</v>
      </c>
      <c r="C401" s="12" t="s">
        <v>376</v>
      </c>
      <c r="D401" s="12">
        <v>0</v>
      </c>
      <c r="E401" s="12">
        <v>0</v>
      </c>
      <c r="F401" s="12">
        <v>0</v>
      </c>
      <c r="G401" s="12">
        <v>0</v>
      </c>
      <c r="H401" s="12">
        <v>0</v>
      </c>
    </row>
    <row r="402" spans="1:8" ht="26.25" x14ac:dyDescent="0.25">
      <c r="A402" s="13"/>
      <c r="B402" s="4" t="s">
        <v>396</v>
      </c>
      <c r="C402" s="12" t="s">
        <v>376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</row>
    <row r="403" spans="1:8" ht="26.25" x14ac:dyDescent="0.25">
      <c r="A403" s="13"/>
      <c r="B403" s="4" t="s">
        <v>397</v>
      </c>
      <c r="C403" s="12" t="s">
        <v>376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</row>
    <row r="404" spans="1:8" ht="26.25" x14ac:dyDescent="0.25">
      <c r="A404" s="13"/>
      <c r="B404" s="4" t="s">
        <v>398</v>
      </c>
      <c r="C404" s="12" t="s">
        <v>376</v>
      </c>
      <c r="D404" s="12">
        <v>0</v>
      </c>
      <c r="E404" s="12">
        <v>0</v>
      </c>
      <c r="F404" s="12">
        <v>0</v>
      </c>
      <c r="G404" s="12">
        <v>0</v>
      </c>
      <c r="H404" s="12">
        <v>0</v>
      </c>
    </row>
    <row r="405" spans="1:8" ht="39" x14ac:dyDescent="0.25">
      <c r="A405" s="13"/>
      <c r="B405" s="4" t="s">
        <v>52</v>
      </c>
      <c r="C405" s="12" t="s">
        <v>376</v>
      </c>
      <c r="D405" s="12">
        <v>0</v>
      </c>
      <c r="E405" s="12">
        <v>0</v>
      </c>
      <c r="F405" s="12">
        <v>0</v>
      </c>
      <c r="G405" s="12">
        <v>1</v>
      </c>
      <c r="H405" s="12">
        <v>1</v>
      </c>
    </row>
    <row r="406" spans="1:8" ht="39" x14ac:dyDescent="0.25">
      <c r="A406" s="13"/>
      <c r="B406" s="4" t="s">
        <v>53</v>
      </c>
      <c r="C406" s="12" t="s">
        <v>376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</row>
    <row r="407" spans="1:8" ht="39" x14ac:dyDescent="0.25">
      <c r="A407" s="13"/>
      <c r="B407" s="4" t="s">
        <v>54</v>
      </c>
      <c r="C407" s="12" t="s">
        <v>376</v>
      </c>
      <c r="D407" s="12">
        <v>0</v>
      </c>
      <c r="E407" s="12">
        <v>0</v>
      </c>
      <c r="F407" s="12">
        <v>0</v>
      </c>
      <c r="G407" s="12">
        <v>1</v>
      </c>
      <c r="H407" s="12">
        <v>1</v>
      </c>
    </row>
    <row r="408" spans="1:8" ht="29.25" customHeight="1" x14ac:dyDescent="0.25">
      <c r="A408" s="13"/>
      <c r="B408" s="4" t="s">
        <v>55</v>
      </c>
      <c r="C408" s="12" t="s">
        <v>376</v>
      </c>
      <c r="D408" s="12">
        <v>0</v>
      </c>
      <c r="E408" s="12">
        <v>0</v>
      </c>
      <c r="F408" s="12">
        <v>0</v>
      </c>
      <c r="G408" s="12">
        <v>0</v>
      </c>
      <c r="H408" s="12">
        <v>0</v>
      </c>
    </row>
    <row r="409" spans="1:8" ht="39" x14ac:dyDescent="0.25">
      <c r="A409" s="13"/>
      <c r="B409" s="4" t="s">
        <v>56</v>
      </c>
      <c r="C409" s="12" t="s">
        <v>376</v>
      </c>
      <c r="D409" s="12">
        <v>0</v>
      </c>
      <c r="E409" s="12">
        <v>0</v>
      </c>
      <c r="F409" s="12">
        <v>0</v>
      </c>
      <c r="G409" s="12">
        <v>0</v>
      </c>
      <c r="H409" s="12">
        <v>0</v>
      </c>
    </row>
    <row r="410" spans="1:8" ht="26.25" x14ac:dyDescent="0.25">
      <c r="A410" s="13"/>
      <c r="B410" s="4" t="s">
        <v>57</v>
      </c>
      <c r="C410" s="12" t="s">
        <v>376</v>
      </c>
      <c r="D410" s="12">
        <v>0</v>
      </c>
      <c r="E410" s="12">
        <v>0</v>
      </c>
      <c r="F410" s="12">
        <v>1</v>
      </c>
      <c r="G410" s="12">
        <v>0</v>
      </c>
      <c r="H410" s="12">
        <v>0</v>
      </c>
    </row>
    <row r="411" spans="1:8" ht="26.25" x14ac:dyDescent="0.25">
      <c r="A411" s="13"/>
      <c r="B411" s="4" t="s">
        <v>58</v>
      </c>
      <c r="C411" s="12" t="s">
        <v>376</v>
      </c>
      <c r="D411" s="12">
        <v>0</v>
      </c>
      <c r="E411" s="12">
        <v>0</v>
      </c>
      <c r="F411" s="12">
        <v>1</v>
      </c>
      <c r="G411" s="12">
        <v>0</v>
      </c>
      <c r="H411" s="12">
        <v>0</v>
      </c>
    </row>
    <row r="412" spans="1:8" ht="26.25" x14ac:dyDescent="0.25">
      <c r="A412" s="13"/>
      <c r="B412" s="4" t="s">
        <v>59</v>
      </c>
      <c r="C412" s="12" t="s">
        <v>376</v>
      </c>
      <c r="D412" s="12">
        <v>0</v>
      </c>
      <c r="E412" s="12">
        <v>0</v>
      </c>
      <c r="F412" s="12">
        <v>0</v>
      </c>
      <c r="G412" s="12">
        <v>1</v>
      </c>
      <c r="H412" s="12">
        <v>1</v>
      </c>
    </row>
    <row r="413" spans="1:8" ht="26.25" x14ac:dyDescent="0.25">
      <c r="A413" s="13"/>
      <c r="B413" s="4" t="s">
        <v>569</v>
      </c>
      <c r="C413" s="12" t="s">
        <v>376</v>
      </c>
      <c r="D413" s="12">
        <v>0</v>
      </c>
      <c r="E413" s="12">
        <v>0</v>
      </c>
      <c r="F413" s="12">
        <v>1</v>
      </c>
      <c r="G413" s="12">
        <v>0</v>
      </c>
      <c r="H413" s="12">
        <v>0</v>
      </c>
    </row>
    <row r="414" spans="1:8" ht="39" x14ac:dyDescent="0.25">
      <c r="A414" s="13"/>
      <c r="B414" s="4" t="s">
        <v>485</v>
      </c>
      <c r="C414" s="12" t="s">
        <v>376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</row>
    <row r="415" spans="1:8" ht="39" x14ac:dyDescent="0.25">
      <c r="A415" s="13"/>
      <c r="B415" s="4" t="s">
        <v>602</v>
      </c>
      <c r="C415" s="12" t="s">
        <v>376</v>
      </c>
      <c r="D415" s="12">
        <v>0</v>
      </c>
      <c r="E415" s="12">
        <v>0</v>
      </c>
      <c r="F415" s="12">
        <v>1</v>
      </c>
      <c r="G415" s="12">
        <v>0</v>
      </c>
      <c r="H415" s="12">
        <v>0</v>
      </c>
    </row>
    <row r="416" spans="1:8" ht="90" x14ac:dyDescent="0.25">
      <c r="A416" s="13"/>
      <c r="B416" s="4" t="s">
        <v>570</v>
      </c>
      <c r="C416" s="12" t="s">
        <v>376</v>
      </c>
      <c r="D416" s="12">
        <v>0</v>
      </c>
      <c r="E416" s="12">
        <v>0</v>
      </c>
      <c r="F416" s="12">
        <v>1</v>
      </c>
      <c r="G416" s="12">
        <v>0</v>
      </c>
      <c r="H416" s="12">
        <v>0</v>
      </c>
    </row>
    <row r="417" spans="1:8" ht="39" x14ac:dyDescent="0.25">
      <c r="A417" s="13"/>
      <c r="B417" s="4" t="s">
        <v>571</v>
      </c>
      <c r="C417" s="12" t="s">
        <v>376</v>
      </c>
      <c r="D417" s="12">
        <v>0</v>
      </c>
      <c r="E417" s="12">
        <v>0</v>
      </c>
      <c r="F417" s="12">
        <v>0</v>
      </c>
      <c r="G417" s="12">
        <v>0</v>
      </c>
      <c r="H417" s="12">
        <v>1</v>
      </c>
    </row>
    <row r="418" spans="1:8" ht="31.5" customHeight="1" x14ac:dyDescent="0.25">
      <c r="A418" s="13"/>
      <c r="B418" s="6" t="s">
        <v>90</v>
      </c>
      <c r="C418" s="12" t="s">
        <v>376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</row>
    <row r="419" spans="1:8" ht="33" customHeight="1" x14ac:dyDescent="0.25">
      <c r="A419" s="13"/>
      <c r="B419" s="6" t="s">
        <v>91</v>
      </c>
      <c r="C419" s="12" t="s">
        <v>376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</row>
    <row r="420" spans="1:8" ht="32.25" customHeight="1" x14ac:dyDescent="0.25">
      <c r="A420" s="13"/>
      <c r="B420" s="6" t="s">
        <v>410</v>
      </c>
      <c r="C420" s="12" t="s">
        <v>376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</row>
    <row r="421" spans="1:8" ht="30" customHeight="1" x14ac:dyDescent="0.25">
      <c r="A421" s="13"/>
      <c r="B421" s="5" t="s">
        <v>611</v>
      </c>
      <c r="C421" s="12" t="s">
        <v>376</v>
      </c>
      <c r="D421" s="12">
        <v>0</v>
      </c>
      <c r="E421" s="12">
        <v>0</v>
      </c>
      <c r="F421" s="12">
        <v>0</v>
      </c>
      <c r="G421" s="12">
        <v>1</v>
      </c>
      <c r="H421" s="12">
        <v>1</v>
      </c>
    </row>
    <row r="422" spans="1:8" ht="29.25" customHeight="1" x14ac:dyDescent="0.25">
      <c r="A422" s="13"/>
      <c r="B422" s="5" t="s">
        <v>612</v>
      </c>
      <c r="C422" s="12" t="s">
        <v>376</v>
      </c>
      <c r="D422" s="12">
        <v>0</v>
      </c>
      <c r="E422" s="12">
        <v>0</v>
      </c>
      <c r="F422" s="12">
        <v>0</v>
      </c>
      <c r="G422" s="12">
        <v>0</v>
      </c>
      <c r="H422" s="12">
        <v>1</v>
      </c>
    </row>
    <row r="423" spans="1:8" ht="27" customHeight="1" x14ac:dyDescent="0.25">
      <c r="A423" s="13"/>
      <c r="B423" s="5" t="s">
        <v>92</v>
      </c>
      <c r="C423" s="12" t="s">
        <v>376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</row>
    <row r="424" spans="1:8" ht="42.75" customHeight="1" x14ac:dyDescent="0.25">
      <c r="A424" s="13"/>
      <c r="B424" s="4" t="s">
        <v>61</v>
      </c>
      <c r="C424" s="12" t="s">
        <v>376</v>
      </c>
      <c r="D424" s="12">
        <v>0</v>
      </c>
      <c r="E424" s="12">
        <v>0</v>
      </c>
      <c r="F424" s="12">
        <v>1</v>
      </c>
      <c r="G424" s="12">
        <v>0</v>
      </c>
      <c r="H424" s="12">
        <v>0</v>
      </c>
    </row>
    <row r="425" spans="1:8" ht="27.6" customHeight="1" x14ac:dyDescent="0.25">
      <c r="A425" s="13"/>
      <c r="B425" s="4" t="s">
        <v>411</v>
      </c>
      <c r="C425" s="12" t="s">
        <v>376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</row>
    <row r="426" spans="1:8" ht="27.6" customHeight="1" x14ac:dyDescent="0.25">
      <c r="A426" s="13"/>
      <c r="B426" s="4" t="s">
        <v>574</v>
      </c>
      <c r="C426" s="12" t="s">
        <v>376</v>
      </c>
      <c r="D426" s="12">
        <v>0</v>
      </c>
      <c r="E426" s="12">
        <v>0</v>
      </c>
      <c r="F426" s="12">
        <v>1</v>
      </c>
      <c r="G426" s="12">
        <v>0</v>
      </c>
      <c r="H426" s="12">
        <v>0</v>
      </c>
    </row>
    <row r="427" spans="1:8" s="13" customFormat="1" ht="27.75" customHeight="1" x14ac:dyDescent="0.25">
      <c r="B427" s="4" t="s">
        <v>762</v>
      </c>
      <c r="C427" s="12" t="s">
        <v>376</v>
      </c>
      <c r="D427" s="12">
        <v>0</v>
      </c>
      <c r="E427" s="12">
        <v>0</v>
      </c>
      <c r="F427" s="12">
        <v>1</v>
      </c>
      <c r="G427" s="12">
        <v>1</v>
      </c>
      <c r="H427" s="12">
        <v>0</v>
      </c>
    </row>
    <row r="428" spans="1:8" ht="27.75" customHeight="1" x14ac:dyDescent="0.25">
      <c r="A428" s="13"/>
      <c r="B428" s="4" t="s">
        <v>763</v>
      </c>
      <c r="C428" s="12" t="s">
        <v>376</v>
      </c>
      <c r="D428" s="12">
        <v>0</v>
      </c>
      <c r="E428" s="12">
        <v>0</v>
      </c>
      <c r="F428" s="12">
        <v>1</v>
      </c>
      <c r="G428" s="12">
        <v>1</v>
      </c>
      <c r="H428" s="12">
        <v>0</v>
      </c>
    </row>
    <row r="429" spans="1:8" ht="27.6" customHeight="1" x14ac:dyDescent="0.25">
      <c r="A429" s="13"/>
      <c r="B429" s="4" t="s">
        <v>575</v>
      </c>
      <c r="C429" s="12" t="s">
        <v>376</v>
      </c>
      <c r="D429" s="12">
        <v>0</v>
      </c>
      <c r="E429" s="12">
        <v>0</v>
      </c>
      <c r="F429" s="12">
        <v>0</v>
      </c>
      <c r="G429" s="12">
        <v>1</v>
      </c>
      <c r="H429" s="12">
        <v>0</v>
      </c>
    </row>
    <row r="430" spans="1:8" ht="27.6" customHeight="1" x14ac:dyDescent="0.25">
      <c r="A430" s="13"/>
      <c r="B430" s="4" t="s">
        <v>576</v>
      </c>
      <c r="C430" s="12" t="s">
        <v>376</v>
      </c>
      <c r="D430" s="12">
        <v>0</v>
      </c>
      <c r="E430" s="12">
        <v>0</v>
      </c>
      <c r="F430" s="12">
        <v>0</v>
      </c>
      <c r="G430" s="12">
        <v>1</v>
      </c>
      <c r="H430" s="12">
        <v>0</v>
      </c>
    </row>
    <row r="431" spans="1:8" ht="27.6" customHeight="1" x14ac:dyDescent="0.25">
      <c r="A431" s="13"/>
      <c r="B431" s="4" t="s">
        <v>577</v>
      </c>
      <c r="C431" s="12" t="s">
        <v>376</v>
      </c>
      <c r="D431" s="12">
        <v>0</v>
      </c>
      <c r="E431" s="12">
        <v>0</v>
      </c>
      <c r="F431" s="12">
        <v>0</v>
      </c>
      <c r="G431" s="12">
        <v>1</v>
      </c>
      <c r="H431" s="12">
        <v>0</v>
      </c>
    </row>
    <row r="432" spans="1:8" ht="27.6" customHeight="1" x14ac:dyDescent="0.25">
      <c r="A432" s="13"/>
      <c r="B432" s="4" t="s">
        <v>578</v>
      </c>
      <c r="C432" s="12" t="s">
        <v>376</v>
      </c>
      <c r="D432" s="12">
        <v>0</v>
      </c>
      <c r="E432" s="12">
        <v>0</v>
      </c>
      <c r="F432" s="12">
        <v>0</v>
      </c>
      <c r="G432" s="12">
        <v>1</v>
      </c>
      <c r="H432" s="12">
        <v>0</v>
      </c>
    </row>
    <row r="433" spans="1:8" ht="27.6" customHeight="1" x14ac:dyDescent="0.25">
      <c r="A433" s="13"/>
      <c r="B433" s="4" t="s">
        <v>579</v>
      </c>
      <c r="C433" s="12" t="s">
        <v>376</v>
      </c>
      <c r="D433" s="12">
        <v>0</v>
      </c>
      <c r="E433" s="12">
        <v>0</v>
      </c>
      <c r="F433" s="12">
        <v>0</v>
      </c>
      <c r="G433" s="12">
        <v>1</v>
      </c>
      <c r="H433" s="12">
        <v>0</v>
      </c>
    </row>
    <row r="434" spans="1:8" ht="26.25" x14ac:dyDescent="0.25">
      <c r="A434" s="13"/>
      <c r="B434" s="4" t="s">
        <v>60</v>
      </c>
      <c r="C434" s="12" t="s">
        <v>376</v>
      </c>
      <c r="D434" s="12">
        <v>0</v>
      </c>
      <c r="E434" s="12">
        <v>0</v>
      </c>
      <c r="F434" s="12">
        <v>0</v>
      </c>
      <c r="G434" s="12">
        <v>1</v>
      </c>
      <c r="H434" s="12">
        <v>0</v>
      </c>
    </row>
    <row r="435" spans="1:8" ht="38.25" x14ac:dyDescent="0.25">
      <c r="A435" s="13"/>
      <c r="B435" s="6" t="s">
        <v>93</v>
      </c>
      <c r="C435" s="12" t="s">
        <v>376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</row>
    <row r="436" spans="1:8" ht="38.25" x14ac:dyDescent="0.25">
      <c r="A436" s="13"/>
      <c r="B436" s="6" t="s">
        <v>412</v>
      </c>
      <c r="C436" s="12" t="s">
        <v>376</v>
      </c>
      <c r="D436" s="12">
        <v>0</v>
      </c>
      <c r="E436" s="12">
        <v>0</v>
      </c>
      <c r="F436" s="12">
        <v>0</v>
      </c>
      <c r="G436" s="12">
        <v>0</v>
      </c>
      <c r="H436" s="12">
        <v>0</v>
      </c>
    </row>
    <row r="437" spans="1:8" ht="38.25" x14ac:dyDescent="0.25">
      <c r="A437" s="13"/>
      <c r="B437" s="6" t="s">
        <v>95</v>
      </c>
      <c r="C437" s="12" t="s">
        <v>376</v>
      </c>
      <c r="D437" s="12">
        <v>0</v>
      </c>
      <c r="E437" s="12">
        <v>0</v>
      </c>
      <c r="F437" s="12">
        <v>0</v>
      </c>
      <c r="G437" s="12">
        <v>0</v>
      </c>
      <c r="H437" s="12">
        <v>0</v>
      </c>
    </row>
    <row r="438" spans="1:8" ht="38.25" x14ac:dyDescent="0.25">
      <c r="A438" s="13"/>
      <c r="B438" s="6" t="s">
        <v>96</v>
      </c>
      <c r="C438" s="12" t="s">
        <v>376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</row>
    <row r="439" spans="1:8" ht="38.25" x14ac:dyDescent="0.25">
      <c r="A439" s="13"/>
      <c r="B439" s="6" t="s">
        <v>97</v>
      </c>
      <c r="C439" s="12" t="s">
        <v>376</v>
      </c>
      <c r="D439" s="12">
        <v>0</v>
      </c>
      <c r="E439" s="12">
        <v>0</v>
      </c>
      <c r="F439" s="12">
        <v>0</v>
      </c>
      <c r="G439" s="12">
        <v>0</v>
      </c>
      <c r="H439" s="12">
        <v>0</v>
      </c>
    </row>
    <row r="440" spans="1:8" ht="63.75" x14ac:dyDescent="0.25">
      <c r="A440" s="13"/>
      <c r="B440" s="6" t="s">
        <v>98</v>
      </c>
      <c r="C440" s="12" t="s">
        <v>376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</row>
    <row r="441" spans="1:8" ht="47.25" customHeight="1" x14ac:dyDescent="0.25">
      <c r="A441" s="13"/>
      <c r="B441" s="6" t="s">
        <v>613</v>
      </c>
      <c r="C441" s="12" t="s">
        <v>376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</row>
    <row r="442" spans="1:8" ht="38.25" x14ac:dyDescent="0.25">
      <c r="A442" s="13"/>
      <c r="B442" s="6" t="s">
        <v>614</v>
      </c>
      <c r="C442" s="12" t="s">
        <v>376</v>
      </c>
      <c r="D442" s="12">
        <v>0</v>
      </c>
      <c r="E442" s="12">
        <v>0</v>
      </c>
      <c r="F442" s="12">
        <v>1</v>
      </c>
      <c r="G442" s="12">
        <v>0</v>
      </c>
      <c r="H442" s="12">
        <v>0</v>
      </c>
    </row>
    <row r="443" spans="1:8" ht="38.25" x14ac:dyDescent="0.25">
      <c r="A443" s="13"/>
      <c r="B443" s="6" t="s">
        <v>99</v>
      </c>
      <c r="C443" s="12" t="s">
        <v>376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</row>
    <row r="444" spans="1:8" ht="38.25" x14ac:dyDescent="0.25">
      <c r="B444" s="6" t="s">
        <v>487</v>
      </c>
      <c r="C444" s="12" t="s">
        <v>376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</row>
    <row r="445" spans="1:8" ht="51" x14ac:dyDescent="0.25">
      <c r="B445" s="6" t="s">
        <v>100</v>
      </c>
      <c r="C445" s="12" t="s">
        <v>376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</row>
    <row r="446" spans="1:8" s="13" customFormat="1" ht="51.75" x14ac:dyDescent="0.25">
      <c r="A446" s="14"/>
      <c r="B446" s="8" t="s">
        <v>490</v>
      </c>
      <c r="C446" s="12" t="s">
        <v>376</v>
      </c>
      <c r="D446" s="12">
        <v>0</v>
      </c>
      <c r="E446" s="12">
        <v>0</v>
      </c>
      <c r="F446" s="12">
        <v>0</v>
      </c>
      <c r="G446" s="12">
        <v>0</v>
      </c>
      <c r="H446" s="12">
        <v>0</v>
      </c>
    </row>
    <row r="447" spans="1:8" s="13" customFormat="1" ht="51.75" x14ac:dyDescent="0.25">
      <c r="A447" s="14"/>
      <c r="B447" s="8" t="s">
        <v>489</v>
      </c>
      <c r="C447" s="12" t="s">
        <v>376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</row>
    <row r="448" spans="1:8" s="13" customFormat="1" ht="43.5" customHeight="1" x14ac:dyDescent="0.25">
      <c r="A448" s="14"/>
      <c r="B448" s="6" t="s">
        <v>615</v>
      </c>
      <c r="C448" s="12" t="s">
        <v>376</v>
      </c>
      <c r="D448" s="12">
        <v>0</v>
      </c>
      <c r="E448" s="12">
        <v>0</v>
      </c>
      <c r="F448" s="12">
        <v>1</v>
      </c>
      <c r="G448" s="12">
        <v>0</v>
      </c>
      <c r="H448" s="12">
        <v>0</v>
      </c>
    </row>
    <row r="449" spans="1:8" s="13" customFormat="1" ht="42" customHeight="1" x14ac:dyDescent="0.25">
      <c r="A449" s="14"/>
      <c r="B449" s="8" t="s">
        <v>488</v>
      </c>
      <c r="C449" s="12" t="s">
        <v>376</v>
      </c>
      <c r="D449" s="12">
        <v>0</v>
      </c>
      <c r="E449" s="12">
        <v>0</v>
      </c>
      <c r="F449" s="12">
        <v>0</v>
      </c>
      <c r="G449" s="12">
        <v>0</v>
      </c>
      <c r="H449" s="12">
        <v>0</v>
      </c>
    </row>
    <row r="450" spans="1:8" ht="51.75" x14ac:dyDescent="0.25">
      <c r="B450" s="4" t="s">
        <v>101</v>
      </c>
      <c r="C450" s="12" t="s">
        <v>376</v>
      </c>
      <c r="D450" s="12">
        <v>0</v>
      </c>
      <c r="E450" s="12">
        <v>0</v>
      </c>
      <c r="F450" s="12">
        <v>0</v>
      </c>
      <c r="G450" s="12">
        <v>0</v>
      </c>
      <c r="H450" s="12">
        <v>0</v>
      </c>
    </row>
    <row r="451" spans="1:8" s="13" customFormat="1" ht="52.9" customHeight="1" x14ac:dyDescent="0.25">
      <c r="A451" s="14"/>
      <c r="B451" s="8" t="s">
        <v>744</v>
      </c>
      <c r="C451" s="12" t="s">
        <v>376</v>
      </c>
      <c r="D451" s="12">
        <v>0</v>
      </c>
      <c r="E451" s="12">
        <v>0</v>
      </c>
      <c r="F451" s="18">
        <v>1</v>
      </c>
      <c r="G451" s="18">
        <v>0</v>
      </c>
      <c r="H451" s="18">
        <v>0</v>
      </c>
    </row>
    <row r="452" spans="1:8" s="13" customFormat="1" ht="39" x14ac:dyDescent="0.25">
      <c r="A452" s="14"/>
      <c r="B452" s="8" t="s">
        <v>102</v>
      </c>
      <c r="C452" s="12" t="s">
        <v>376</v>
      </c>
      <c r="D452" s="12">
        <v>0</v>
      </c>
      <c r="E452" s="12">
        <v>0</v>
      </c>
      <c r="F452" s="12">
        <v>0</v>
      </c>
      <c r="G452" s="12">
        <v>0</v>
      </c>
      <c r="H452" s="12">
        <v>0</v>
      </c>
    </row>
    <row r="453" spans="1:8" s="13" customFormat="1" ht="44.45" customHeight="1" x14ac:dyDescent="0.25">
      <c r="A453" s="14"/>
      <c r="B453" s="8" t="s">
        <v>743</v>
      </c>
      <c r="C453" s="12" t="s">
        <v>376</v>
      </c>
      <c r="D453" s="12">
        <v>0</v>
      </c>
      <c r="E453" s="12">
        <v>0</v>
      </c>
      <c r="F453" s="18">
        <v>1</v>
      </c>
      <c r="G453" s="18">
        <v>0</v>
      </c>
      <c r="H453" s="18">
        <v>0</v>
      </c>
    </row>
    <row r="454" spans="1:8" ht="39" x14ac:dyDescent="0.25">
      <c r="B454" s="4" t="s">
        <v>103</v>
      </c>
      <c r="C454" s="12" t="s">
        <v>376</v>
      </c>
      <c r="D454" s="12">
        <v>0</v>
      </c>
      <c r="E454" s="12">
        <v>0</v>
      </c>
      <c r="F454" s="12">
        <v>0</v>
      </c>
      <c r="G454" s="12">
        <v>0</v>
      </c>
      <c r="H454" s="12">
        <v>0</v>
      </c>
    </row>
    <row r="455" spans="1:8" ht="39" x14ac:dyDescent="0.25">
      <c r="B455" s="4" t="s">
        <v>515</v>
      </c>
      <c r="C455" s="12" t="s">
        <v>376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</row>
    <row r="456" spans="1:8" ht="39" x14ac:dyDescent="0.25">
      <c r="B456" s="4" t="s">
        <v>104</v>
      </c>
      <c r="C456" s="12" t="s">
        <v>376</v>
      </c>
      <c r="D456" s="12">
        <v>0</v>
      </c>
      <c r="E456" s="12">
        <v>0</v>
      </c>
      <c r="F456" s="12">
        <v>0</v>
      </c>
      <c r="G456" s="12">
        <v>0</v>
      </c>
      <c r="H456" s="12">
        <v>0</v>
      </c>
    </row>
    <row r="457" spans="1:8" ht="42.75" customHeight="1" x14ac:dyDescent="0.25">
      <c r="B457" s="8" t="s">
        <v>105</v>
      </c>
      <c r="C457" s="12" t="s">
        <v>376</v>
      </c>
      <c r="D457" s="12">
        <v>0</v>
      </c>
      <c r="E457" s="12">
        <v>0</v>
      </c>
      <c r="F457" s="12">
        <v>0</v>
      </c>
      <c r="G457" s="12">
        <v>0</v>
      </c>
      <c r="H457" s="12">
        <v>0</v>
      </c>
    </row>
    <row r="458" spans="1:8" ht="38.25" x14ac:dyDescent="0.25">
      <c r="B458" s="6" t="s">
        <v>492</v>
      </c>
      <c r="C458" s="12" t="s">
        <v>376</v>
      </c>
      <c r="D458" s="12">
        <v>0</v>
      </c>
      <c r="E458" s="12">
        <v>0</v>
      </c>
      <c r="F458" s="12">
        <v>0</v>
      </c>
      <c r="G458" s="12">
        <v>0</v>
      </c>
      <c r="H458" s="12">
        <v>0</v>
      </c>
    </row>
    <row r="459" spans="1:8" ht="38.25" x14ac:dyDescent="0.25">
      <c r="B459" s="6" t="s">
        <v>493</v>
      </c>
      <c r="C459" s="12" t="s">
        <v>376</v>
      </c>
      <c r="D459" s="12">
        <v>0</v>
      </c>
      <c r="E459" s="12">
        <v>0</v>
      </c>
      <c r="F459" s="12">
        <v>0</v>
      </c>
      <c r="G459" s="12">
        <v>0</v>
      </c>
      <c r="H459" s="12">
        <v>0</v>
      </c>
    </row>
    <row r="460" spans="1:8" ht="38.25" x14ac:dyDescent="0.25">
      <c r="B460" s="6" t="s">
        <v>494</v>
      </c>
      <c r="C460" s="12" t="s">
        <v>376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</row>
    <row r="461" spans="1:8" ht="38.25" x14ac:dyDescent="0.25">
      <c r="B461" s="6" t="s">
        <v>495</v>
      </c>
      <c r="C461" s="12" t="s">
        <v>376</v>
      </c>
      <c r="D461" s="12">
        <v>0</v>
      </c>
      <c r="E461" s="12">
        <v>0</v>
      </c>
      <c r="F461" s="12">
        <v>0</v>
      </c>
      <c r="G461" s="12">
        <v>0</v>
      </c>
      <c r="H461" s="12">
        <v>0</v>
      </c>
    </row>
    <row r="462" spans="1:8" ht="38.25" x14ac:dyDescent="0.25">
      <c r="A462" s="13"/>
      <c r="B462" s="6" t="s">
        <v>616</v>
      </c>
      <c r="C462" s="12" t="s">
        <v>376</v>
      </c>
      <c r="D462" s="12">
        <v>0</v>
      </c>
      <c r="E462" s="12">
        <v>0</v>
      </c>
      <c r="F462" s="12">
        <v>1</v>
      </c>
      <c r="G462" s="12">
        <v>0</v>
      </c>
      <c r="H462" s="12">
        <v>0</v>
      </c>
    </row>
    <row r="463" spans="1:8" ht="41.25" customHeight="1" x14ac:dyDescent="0.25">
      <c r="A463" s="13"/>
      <c r="B463" s="6" t="s">
        <v>617</v>
      </c>
      <c r="C463" s="12" t="s">
        <v>376</v>
      </c>
      <c r="D463" s="12">
        <v>0</v>
      </c>
      <c r="E463" s="12">
        <v>0</v>
      </c>
      <c r="F463" s="12">
        <v>1</v>
      </c>
      <c r="G463" s="12">
        <v>0</v>
      </c>
      <c r="H463" s="12">
        <v>0</v>
      </c>
    </row>
    <row r="464" spans="1:8" ht="39" x14ac:dyDescent="0.25">
      <c r="A464" s="13"/>
      <c r="B464" s="8" t="s">
        <v>106</v>
      </c>
      <c r="C464" s="12" t="s">
        <v>376</v>
      </c>
      <c r="D464" s="12">
        <v>0</v>
      </c>
      <c r="E464" s="12">
        <v>0</v>
      </c>
      <c r="F464" s="12">
        <v>0</v>
      </c>
      <c r="G464" s="12">
        <v>0</v>
      </c>
      <c r="H464" s="12">
        <v>0</v>
      </c>
    </row>
    <row r="465" spans="1:8" ht="41.25" customHeight="1" x14ac:dyDescent="0.25">
      <c r="A465" s="13"/>
      <c r="B465" s="8" t="s">
        <v>107</v>
      </c>
      <c r="C465" s="12" t="s">
        <v>376</v>
      </c>
      <c r="D465" s="12">
        <v>0</v>
      </c>
      <c r="E465" s="12">
        <v>0</v>
      </c>
      <c r="F465" s="12">
        <v>0</v>
      </c>
      <c r="G465" s="12">
        <v>0</v>
      </c>
      <c r="H465" s="12">
        <v>0</v>
      </c>
    </row>
    <row r="466" spans="1:8" ht="40.5" customHeight="1" x14ac:dyDescent="0.25">
      <c r="A466" s="13"/>
      <c r="B466" s="8" t="s">
        <v>108</v>
      </c>
      <c r="C466" s="12" t="s">
        <v>376</v>
      </c>
      <c r="D466" s="12">
        <v>0</v>
      </c>
      <c r="E466" s="12">
        <v>0</v>
      </c>
      <c r="F466" s="12">
        <v>0</v>
      </c>
      <c r="G466" s="12">
        <v>0</v>
      </c>
      <c r="H466" s="12">
        <v>0</v>
      </c>
    </row>
    <row r="467" spans="1:8" ht="51.75" x14ac:dyDescent="0.25">
      <c r="A467" s="13"/>
      <c r="B467" s="8" t="s">
        <v>109</v>
      </c>
      <c r="C467" s="12" t="s">
        <v>376</v>
      </c>
      <c r="D467" s="12">
        <v>0</v>
      </c>
      <c r="E467" s="12">
        <v>0</v>
      </c>
      <c r="F467" s="12">
        <v>0</v>
      </c>
      <c r="G467" s="12">
        <v>0</v>
      </c>
      <c r="H467" s="12">
        <v>0</v>
      </c>
    </row>
    <row r="468" spans="1:8" ht="39" x14ac:dyDescent="0.25">
      <c r="A468" s="13"/>
      <c r="B468" s="8" t="s">
        <v>110</v>
      </c>
      <c r="C468" s="12" t="s">
        <v>376</v>
      </c>
      <c r="D468" s="12">
        <v>0</v>
      </c>
      <c r="E468" s="12">
        <v>0</v>
      </c>
      <c r="F468" s="12">
        <v>0</v>
      </c>
      <c r="G468" s="12">
        <v>0</v>
      </c>
      <c r="H468" s="12">
        <v>0</v>
      </c>
    </row>
    <row r="469" spans="1:8" ht="38.25" x14ac:dyDescent="0.25">
      <c r="A469" s="13"/>
      <c r="B469" s="11" t="s">
        <v>111</v>
      </c>
      <c r="C469" s="12" t="s">
        <v>376</v>
      </c>
      <c r="D469" s="12">
        <v>0</v>
      </c>
      <c r="E469" s="12">
        <v>0</v>
      </c>
      <c r="F469" s="12">
        <v>0</v>
      </c>
      <c r="G469" s="12">
        <v>0</v>
      </c>
      <c r="H469" s="12">
        <v>0</v>
      </c>
    </row>
    <row r="470" spans="1:8" ht="38.25" x14ac:dyDescent="0.25">
      <c r="A470" s="13"/>
      <c r="B470" s="11" t="s">
        <v>112</v>
      </c>
      <c r="C470" s="12" t="s">
        <v>376</v>
      </c>
      <c r="D470" s="12">
        <v>0</v>
      </c>
      <c r="E470" s="12">
        <v>0</v>
      </c>
      <c r="F470" s="12">
        <v>0</v>
      </c>
      <c r="G470" s="12">
        <v>0</v>
      </c>
      <c r="H470" s="12">
        <v>0</v>
      </c>
    </row>
    <row r="471" spans="1:8" ht="51.75" x14ac:dyDescent="0.25">
      <c r="A471" s="13"/>
      <c r="B471" s="4" t="s">
        <v>113</v>
      </c>
      <c r="C471" s="12" t="s">
        <v>376</v>
      </c>
      <c r="D471" s="12">
        <v>0</v>
      </c>
      <c r="E471" s="12">
        <v>0</v>
      </c>
      <c r="F471" s="12">
        <v>0</v>
      </c>
      <c r="G471" s="12">
        <v>0</v>
      </c>
      <c r="H471" s="12">
        <v>0</v>
      </c>
    </row>
    <row r="472" spans="1:8" ht="51.75" x14ac:dyDescent="0.25">
      <c r="A472" s="13"/>
      <c r="B472" s="4" t="s">
        <v>114</v>
      </c>
      <c r="C472" s="12" t="s">
        <v>376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</row>
    <row r="473" spans="1:8" s="13" customFormat="1" ht="43.5" customHeight="1" x14ac:dyDescent="0.25">
      <c r="A473" s="14"/>
      <c r="B473" s="4" t="s">
        <v>748</v>
      </c>
      <c r="C473" s="12" t="s">
        <v>376</v>
      </c>
      <c r="D473" s="12">
        <v>0</v>
      </c>
      <c r="E473" s="12">
        <v>0</v>
      </c>
      <c r="F473" s="18">
        <v>1</v>
      </c>
      <c r="G473" s="18">
        <v>0</v>
      </c>
      <c r="H473" s="18">
        <v>0</v>
      </c>
    </row>
    <row r="474" spans="1:8" s="13" customFormat="1" ht="38.25" x14ac:dyDescent="0.25">
      <c r="B474" s="11" t="s">
        <v>618</v>
      </c>
      <c r="C474" s="12" t="s">
        <v>376</v>
      </c>
      <c r="D474" s="12">
        <v>0</v>
      </c>
      <c r="E474" s="12">
        <v>0</v>
      </c>
      <c r="F474" s="12">
        <v>1</v>
      </c>
      <c r="G474" s="12">
        <v>0</v>
      </c>
      <c r="H474" s="12">
        <v>0</v>
      </c>
    </row>
    <row r="475" spans="1:8" s="13" customFormat="1" ht="43.5" customHeight="1" x14ac:dyDescent="0.25">
      <c r="A475" s="14"/>
      <c r="B475" s="4" t="s">
        <v>751</v>
      </c>
      <c r="C475" s="12" t="s">
        <v>376</v>
      </c>
      <c r="D475" s="12">
        <v>0</v>
      </c>
      <c r="E475" s="12">
        <v>0</v>
      </c>
      <c r="F475" s="18">
        <v>1</v>
      </c>
      <c r="G475" s="18">
        <v>0</v>
      </c>
      <c r="H475" s="18">
        <v>0</v>
      </c>
    </row>
    <row r="476" spans="1:8" s="13" customFormat="1" ht="43.5" customHeight="1" x14ac:dyDescent="0.25">
      <c r="A476" s="14"/>
      <c r="B476" s="4" t="s">
        <v>752</v>
      </c>
      <c r="C476" s="12" t="s">
        <v>376</v>
      </c>
      <c r="D476" s="12">
        <v>0</v>
      </c>
      <c r="E476" s="12">
        <v>0</v>
      </c>
      <c r="F476" s="18">
        <v>1</v>
      </c>
      <c r="G476" s="18">
        <v>0</v>
      </c>
      <c r="H476" s="18">
        <v>0</v>
      </c>
    </row>
    <row r="477" spans="1:8" s="13" customFormat="1" ht="51.75" x14ac:dyDescent="0.25">
      <c r="B477" s="4" t="s">
        <v>115</v>
      </c>
      <c r="C477" s="12" t="s">
        <v>376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</row>
    <row r="478" spans="1:8" s="13" customFormat="1" ht="42" customHeight="1" x14ac:dyDescent="0.25">
      <c r="B478" s="4" t="s">
        <v>514</v>
      </c>
      <c r="C478" s="12" t="s">
        <v>376</v>
      </c>
      <c r="D478" s="12">
        <v>0</v>
      </c>
      <c r="E478" s="12">
        <v>0</v>
      </c>
      <c r="F478" s="12">
        <v>0</v>
      </c>
      <c r="G478" s="12">
        <v>0</v>
      </c>
      <c r="H478" s="12">
        <v>0</v>
      </c>
    </row>
    <row r="479" spans="1:8" s="13" customFormat="1" ht="39" x14ac:dyDescent="0.25">
      <c r="A479" s="14"/>
      <c r="B479" s="4" t="s">
        <v>753</v>
      </c>
      <c r="C479" s="12" t="s">
        <v>376</v>
      </c>
      <c r="D479" s="12">
        <v>0</v>
      </c>
      <c r="E479" s="12">
        <v>0</v>
      </c>
      <c r="F479" s="18">
        <v>1</v>
      </c>
      <c r="G479" s="18">
        <v>0</v>
      </c>
      <c r="H479" s="18">
        <v>0</v>
      </c>
    </row>
    <row r="480" spans="1:8" s="13" customFormat="1" ht="39" x14ac:dyDescent="0.25">
      <c r="A480" s="14"/>
      <c r="B480" s="4" t="s">
        <v>754</v>
      </c>
      <c r="C480" s="12" t="s">
        <v>376</v>
      </c>
      <c r="D480" s="12">
        <v>0</v>
      </c>
      <c r="E480" s="12">
        <v>0</v>
      </c>
      <c r="F480" s="18">
        <v>1</v>
      </c>
      <c r="G480" s="18">
        <v>0</v>
      </c>
      <c r="H480" s="18">
        <v>0</v>
      </c>
    </row>
    <row r="481" spans="1:8" s="13" customFormat="1" ht="42" customHeight="1" x14ac:dyDescent="0.25">
      <c r="B481" s="4" t="s">
        <v>619</v>
      </c>
      <c r="C481" s="12" t="s">
        <v>376</v>
      </c>
      <c r="D481" s="12">
        <v>0</v>
      </c>
      <c r="E481" s="12">
        <v>0</v>
      </c>
      <c r="F481" s="12">
        <v>1</v>
      </c>
      <c r="G481" s="12">
        <v>0</v>
      </c>
      <c r="H481" s="12">
        <v>0</v>
      </c>
    </row>
    <row r="482" spans="1:8" ht="41.25" customHeight="1" x14ac:dyDescent="0.25">
      <c r="A482" s="13"/>
      <c r="B482" s="4" t="s">
        <v>620</v>
      </c>
      <c r="C482" s="12" t="s">
        <v>376</v>
      </c>
      <c r="D482" s="12">
        <v>0</v>
      </c>
      <c r="E482" s="12">
        <v>0</v>
      </c>
      <c r="F482" s="12">
        <v>1</v>
      </c>
      <c r="G482" s="12">
        <v>0</v>
      </c>
      <c r="H482" s="12">
        <v>0</v>
      </c>
    </row>
    <row r="483" spans="1:8" ht="54" customHeight="1" x14ac:dyDescent="0.25">
      <c r="A483" s="13"/>
      <c r="B483" s="8" t="s">
        <v>116</v>
      </c>
      <c r="C483" s="12" t="s">
        <v>376</v>
      </c>
      <c r="D483" s="12">
        <v>0</v>
      </c>
      <c r="E483" s="12">
        <v>0</v>
      </c>
      <c r="F483" s="12">
        <v>0</v>
      </c>
      <c r="G483" s="12">
        <v>0</v>
      </c>
      <c r="H483" s="12">
        <v>0</v>
      </c>
    </row>
    <row r="484" spans="1:8" ht="66" customHeight="1" x14ac:dyDescent="0.25">
      <c r="A484" s="13"/>
      <c r="B484" s="8" t="s">
        <v>117</v>
      </c>
      <c r="C484" s="12" t="s">
        <v>376</v>
      </c>
      <c r="D484" s="12">
        <v>0</v>
      </c>
      <c r="E484" s="12">
        <v>0</v>
      </c>
      <c r="F484" s="12">
        <v>1</v>
      </c>
      <c r="G484" s="12">
        <v>0</v>
      </c>
      <c r="H484" s="12">
        <v>0</v>
      </c>
    </row>
    <row r="485" spans="1:8" ht="54" customHeight="1" x14ac:dyDescent="0.25">
      <c r="A485" s="13"/>
      <c r="B485" s="8" t="s">
        <v>118</v>
      </c>
      <c r="C485" s="12" t="s">
        <v>376</v>
      </c>
      <c r="D485" s="12">
        <v>0</v>
      </c>
      <c r="E485" s="12">
        <v>0</v>
      </c>
      <c r="F485" s="12">
        <v>1</v>
      </c>
      <c r="G485" s="12">
        <v>0</v>
      </c>
      <c r="H485" s="12">
        <v>0</v>
      </c>
    </row>
    <row r="486" spans="1:8" ht="42" customHeight="1" x14ac:dyDescent="0.25">
      <c r="A486" s="13"/>
      <c r="B486" s="4" t="s">
        <v>119</v>
      </c>
      <c r="C486" s="12" t="s">
        <v>376</v>
      </c>
      <c r="D486" s="12">
        <v>0</v>
      </c>
      <c r="E486" s="12">
        <v>0</v>
      </c>
      <c r="F486" s="12">
        <v>0</v>
      </c>
      <c r="G486" s="12">
        <v>0</v>
      </c>
      <c r="H486" s="12">
        <v>0</v>
      </c>
    </row>
    <row r="487" spans="1:8" ht="42" customHeight="1" x14ac:dyDescent="0.25">
      <c r="A487" s="13"/>
      <c r="B487" s="4" t="s">
        <v>120</v>
      </c>
      <c r="C487" s="12" t="s">
        <v>376</v>
      </c>
      <c r="D487" s="12">
        <v>0</v>
      </c>
      <c r="E487" s="12">
        <v>0</v>
      </c>
      <c r="F487" s="12">
        <v>0</v>
      </c>
      <c r="G487" s="12">
        <v>0</v>
      </c>
      <c r="H487" s="12">
        <v>0</v>
      </c>
    </row>
    <row r="488" spans="1:8" ht="42.75" customHeight="1" x14ac:dyDescent="0.25">
      <c r="A488" s="13"/>
      <c r="B488" s="4" t="s">
        <v>121</v>
      </c>
      <c r="C488" s="12" t="s">
        <v>376</v>
      </c>
      <c r="D488" s="12">
        <v>0</v>
      </c>
      <c r="E488" s="12">
        <v>0</v>
      </c>
      <c r="F488" s="12">
        <v>0</v>
      </c>
      <c r="G488" s="12">
        <v>0</v>
      </c>
      <c r="H488" s="12">
        <v>0</v>
      </c>
    </row>
    <row r="489" spans="1:8" ht="44.25" customHeight="1" x14ac:dyDescent="0.25">
      <c r="A489" s="13"/>
      <c r="B489" s="4" t="s">
        <v>122</v>
      </c>
      <c r="C489" s="12" t="s">
        <v>376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</row>
    <row r="490" spans="1:8" ht="45" customHeight="1" x14ac:dyDescent="0.25">
      <c r="A490" s="13"/>
      <c r="B490" s="4" t="s">
        <v>519</v>
      </c>
      <c r="C490" s="12" t="s">
        <v>376</v>
      </c>
      <c r="D490" s="12">
        <v>0</v>
      </c>
      <c r="E490" s="12">
        <v>0</v>
      </c>
      <c r="F490" s="12">
        <v>0</v>
      </c>
      <c r="G490" s="12">
        <v>0</v>
      </c>
      <c r="H490" s="12">
        <v>0</v>
      </c>
    </row>
    <row r="491" spans="1:8" ht="39" x14ac:dyDescent="0.25">
      <c r="A491" s="13"/>
      <c r="B491" s="4" t="s">
        <v>520</v>
      </c>
      <c r="C491" s="12" t="s">
        <v>376</v>
      </c>
      <c r="D491" s="12">
        <v>0</v>
      </c>
      <c r="E491" s="12">
        <v>0</v>
      </c>
      <c r="F491" s="12">
        <v>0</v>
      </c>
      <c r="G491" s="12">
        <v>0</v>
      </c>
      <c r="H491" s="12">
        <v>0</v>
      </c>
    </row>
    <row r="492" spans="1:8" ht="39" x14ac:dyDescent="0.25">
      <c r="A492" s="13"/>
      <c r="B492" s="4" t="s">
        <v>521</v>
      </c>
      <c r="C492" s="12" t="s">
        <v>376</v>
      </c>
      <c r="D492" s="12">
        <v>0</v>
      </c>
      <c r="E492" s="12">
        <v>0</v>
      </c>
      <c r="F492" s="12">
        <v>0</v>
      </c>
      <c r="G492" s="12">
        <v>0</v>
      </c>
      <c r="H492" s="12">
        <v>0</v>
      </c>
    </row>
    <row r="493" spans="1:8" ht="39" customHeight="1" x14ac:dyDescent="0.25">
      <c r="A493" s="13"/>
      <c r="B493" s="4" t="s">
        <v>123</v>
      </c>
      <c r="C493" s="12" t="s">
        <v>376</v>
      </c>
      <c r="D493" s="12">
        <v>0</v>
      </c>
      <c r="E493" s="12">
        <v>0</v>
      </c>
      <c r="F493" s="12">
        <v>0</v>
      </c>
      <c r="G493" s="12">
        <v>0</v>
      </c>
      <c r="H493" s="12">
        <v>0</v>
      </c>
    </row>
    <row r="494" spans="1:8" ht="51.75" x14ac:dyDescent="0.25">
      <c r="A494" s="13"/>
      <c r="B494" s="4" t="s">
        <v>124</v>
      </c>
      <c r="C494" s="12" t="s">
        <v>376</v>
      </c>
      <c r="D494" s="12">
        <v>0</v>
      </c>
      <c r="E494" s="12">
        <v>0</v>
      </c>
      <c r="F494" s="12">
        <v>1</v>
      </c>
      <c r="G494" s="12">
        <v>0</v>
      </c>
      <c r="H494" s="12">
        <v>0</v>
      </c>
    </row>
    <row r="495" spans="1:8" ht="51.75" x14ac:dyDescent="0.25">
      <c r="A495" s="13"/>
      <c r="B495" s="4" t="s">
        <v>587</v>
      </c>
      <c r="C495" s="12" t="s">
        <v>376</v>
      </c>
      <c r="D495" s="12">
        <v>0</v>
      </c>
      <c r="E495" s="12">
        <v>0</v>
      </c>
      <c r="F495" s="12">
        <v>1</v>
      </c>
      <c r="G495" s="12">
        <v>0</v>
      </c>
      <c r="H495" s="12">
        <v>0</v>
      </c>
    </row>
    <row r="496" spans="1:8" ht="51.75" x14ac:dyDescent="0.25">
      <c r="A496" s="13"/>
      <c r="B496" s="4" t="s">
        <v>588</v>
      </c>
      <c r="C496" s="12" t="s">
        <v>376</v>
      </c>
      <c r="D496" s="12">
        <v>0</v>
      </c>
      <c r="E496" s="12">
        <v>0</v>
      </c>
      <c r="F496" s="12">
        <v>1</v>
      </c>
      <c r="G496" s="12">
        <v>0</v>
      </c>
      <c r="H496" s="12">
        <v>0</v>
      </c>
    </row>
    <row r="497" spans="1:8" ht="51.75" x14ac:dyDescent="0.25">
      <c r="A497" s="13"/>
      <c r="B497" s="4" t="s">
        <v>589</v>
      </c>
      <c r="C497" s="12" t="s">
        <v>376</v>
      </c>
      <c r="D497" s="12">
        <v>0</v>
      </c>
      <c r="E497" s="12">
        <v>0</v>
      </c>
      <c r="F497" s="12">
        <v>1</v>
      </c>
      <c r="G497" s="12">
        <v>0</v>
      </c>
      <c r="H497" s="12">
        <v>0</v>
      </c>
    </row>
    <row r="498" spans="1:8" s="13" customFormat="1" ht="51.75" x14ac:dyDescent="0.25">
      <c r="A498" s="14"/>
      <c r="B498" s="4" t="s">
        <v>757</v>
      </c>
      <c r="C498" s="12" t="s">
        <v>376</v>
      </c>
      <c r="D498" s="12">
        <v>0</v>
      </c>
      <c r="E498" s="12">
        <v>0</v>
      </c>
      <c r="F498" s="18">
        <v>1</v>
      </c>
      <c r="G498" s="18">
        <v>0</v>
      </c>
      <c r="H498" s="18">
        <v>0</v>
      </c>
    </row>
    <row r="499" spans="1:8" s="13" customFormat="1" ht="51.75" x14ac:dyDescent="0.25">
      <c r="A499" s="14"/>
      <c r="B499" s="4" t="s">
        <v>758</v>
      </c>
      <c r="C499" s="12" t="s">
        <v>376</v>
      </c>
      <c r="D499" s="12">
        <v>0</v>
      </c>
      <c r="E499" s="12">
        <v>0</v>
      </c>
      <c r="F499" s="18">
        <v>1</v>
      </c>
      <c r="G499" s="18">
        <v>0</v>
      </c>
      <c r="H499" s="18">
        <v>0</v>
      </c>
    </row>
    <row r="500" spans="1:8" ht="39" x14ac:dyDescent="0.25">
      <c r="A500" s="13"/>
      <c r="B500" s="4" t="s">
        <v>125</v>
      </c>
      <c r="C500" s="12" t="s">
        <v>376</v>
      </c>
      <c r="D500" s="12">
        <v>0</v>
      </c>
      <c r="E500" s="12">
        <v>0</v>
      </c>
      <c r="F500" s="12">
        <v>0</v>
      </c>
      <c r="G500" s="12">
        <v>0</v>
      </c>
      <c r="H500" s="12">
        <v>0</v>
      </c>
    </row>
    <row r="501" spans="1:8" ht="39" x14ac:dyDescent="0.25">
      <c r="A501" s="13"/>
      <c r="B501" s="4" t="s">
        <v>126</v>
      </c>
      <c r="C501" s="12" t="s">
        <v>376</v>
      </c>
      <c r="D501" s="12">
        <v>0</v>
      </c>
      <c r="E501" s="12">
        <v>0</v>
      </c>
      <c r="F501" s="12">
        <v>0</v>
      </c>
      <c r="G501" s="12">
        <v>0</v>
      </c>
      <c r="H501" s="12">
        <v>0</v>
      </c>
    </row>
    <row r="502" spans="1:8" ht="39" x14ac:dyDescent="0.25">
      <c r="A502" s="13"/>
      <c r="B502" s="4" t="s">
        <v>127</v>
      </c>
      <c r="C502" s="12" t="s">
        <v>376</v>
      </c>
      <c r="D502" s="12">
        <v>0</v>
      </c>
      <c r="E502" s="12">
        <v>0</v>
      </c>
      <c r="F502" s="12">
        <v>0</v>
      </c>
      <c r="G502" s="12">
        <v>0</v>
      </c>
      <c r="H502" s="12">
        <v>0</v>
      </c>
    </row>
    <row r="503" spans="1:8" ht="89.25" x14ac:dyDescent="0.25">
      <c r="A503" s="13"/>
      <c r="B503" s="9" t="s">
        <v>474</v>
      </c>
      <c r="C503" s="12" t="s">
        <v>376</v>
      </c>
      <c r="D503" s="12">
        <v>0</v>
      </c>
      <c r="E503" s="12">
        <v>0</v>
      </c>
      <c r="F503" s="12">
        <v>0</v>
      </c>
      <c r="G503" s="12">
        <v>0</v>
      </c>
      <c r="H503" s="12">
        <v>0</v>
      </c>
    </row>
    <row r="504" spans="1:8" ht="89.25" x14ac:dyDescent="0.25">
      <c r="A504" s="13"/>
      <c r="B504" s="9" t="s">
        <v>474</v>
      </c>
      <c r="C504" s="12" t="s">
        <v>376</v>
      </c>
      <c r="D504" s="12">
        <v>0</v>
      </c>
      <c r="E504" s="12">
        <v>0</v>
      </c>
      <c r="F504" s="12">
        <v>0</v>
      </c>
      <c r="G504" s="12">
        <v>0</v>
      </c>
      <c r="H504" s="12">
        <v>0</v>
      </c>
    </row>
    <row r="505" spans="1:8" ht="39" x14ac:dyDescent="0.25">
      <c r="A505" s="13"/>
      <c r="B505" s="4" t="s">
        <v>128</v>
      </c>
      <c r="C505" s="12" t="s">
        <v>376</v>
      </c>
      <c r="D505" s="12">
        <v>0</v>
      </c>
      <c r="E505" s="12">
        <v>0</v>
      </c>
      <c r="F505" s="12">
        <v>1</v>
      </c>
      <c r="G505" s="12">
        <v>0</v>
      </c>
      <c r="H505" s="12">
        <v>0</v>
      </c>
    </row>
    <row r="506" spans="1:8" ht="39" x14ac:dyDescent="0.25">
      <c r="A506" s="13"/>
      <c r="B506" s="4" t="s">
        <v>476</v>
      </c>
      <c r="C506" s="12" t="s">
        <v>376</v>
      </c>
      <c r="D506" s="12">
        <v>0</v>
      </c>
      <c r="E506" s="12">
        <v>0</v>
      </c>
      <c r="F506" s="12">
        <v>1</v>
      </c>
      <c r="G506" s="12">
        <v>0</v>
      </c>
      <c r="H506" s="12">
        <v>0</v>
      </c>
    </row>
    <row r="507" spans="1:8" ht="51.75" x14ac:dyDescent="0.25">
      <c r="A507" s="13"/>
      <c r="B507" s="4" t="s">
        <v>129</v>
      </c>
      <c r="C507" s="12" t="s">
        <v>376</v>
      </c>
      <c r="D507" s="12">
        <v>0</v>
      </c>
      <c r="E507" s="12">
        <v>0</v>
      </c>
      <c r="F507" s="12">
        <v>0</v>
      </c>
      <c r="G507" s="12">
        <v>0</v>
      </c>
      <c r="H507" s="12">
        <v>0</v>
      </c>
    </row>
    <row r="508" spans="1:8" ht="39" x14ac:dyDescent="0.25">
      <c r="A508" s="13"/>
      <c r="B508" s="8" t="s">
        <v>130</v>
      </c>
      <c r="C508" s="12" t="s">
        <v>376</v>
      </c>
      <c r="D508" s="12">
        <v>0</v>
      </c>
      <c r="E508" s="12">
        <v>0</v>
      </c>
      <c r="F508" s="12">
        <v>1</v>
      </c>
      <c r="G508" s="12">
        <v>0</v>
      </c>
      <c r="H508" s="12">
        <v>0</v>
      </c>
    </row>
    <row r="509" spans="1:8" ht="39" x14ac:dyDescent="0.25">
      <c r="A509" s="13"/>
      <c r="B509" s="8" t="s">
        <v>497</v>
      </c>
      <c r="C509" s="12" t="s">
        <v>376</v>
      </c>
      <c r="D509" s="12">
        <v>0</v>
      </c>
      <c r="E509" s="12">
        <v>0</v>
      </c>
      <c r="F509" s="12">
        <v>0</v>
      </c>
      <c r="G509" s="12">
        <v>0</v>
      </c>
      <c r="H509" s="12">
        <v>0</v>
      </c>
    </row>
    <row r="510" spans="1:8" ht="34.5" customHeight="1" x14ac:dyDescent="0.25">
      <c r="A510" s="13"/>
      <c r="B510" s="8" t="s">
        <v>131</v>
      </c>
      <c r="C510" s="12" t="s">
        <v>376</v>
      </c>
      <c r="D510" s="12">
        <v>0</v>
      </c>
      <c r="E510" s="12">
        <v>0</v>
      </c>
      <c r="F510" s="12">
        <v>0</v>
      </c>
      <c r="G510" s="12">
        <v>0</v>
      </c>
      <c r="H510" s="12">
        <v>0</v>
      </c>
    </row>
    <row r="511" spans="1:8" ht="64.5" x14ac:dyDescent="0.25">
      <c r="A511" s="13"/>
      <c r="B511" s="8" t="s">
        <v>132</v>
      </c>
      <c r="C511" s="12" t="s">
        <v>376</v>
      </c>
      <c r="D511" s="12">
        <v>0</v>
      </c>
      <c r="E511" s="12">
        <v>0</v>
      </c>
      <c r="F511" s="12">
        <v>0</v>
      </c>
      <c r="G511" s="12">
        <v>0</v>
      </c>
      <c r="H511" s="12">
        <v>0</v>
      </c>
    </row>
    <row r="512" spans="1:8" ht="31.5" customHeight="1" x14ac:dyDescent="0.25">
      <c r="A512" s="13"/>
      <c r="B512" s="8" t="s">
        <v>133</v>
      </c>
      <c r="C512" s="12" t="s">
        <v>376</v>
      </c>
      <c r="D512" s="12">
        <v>0</v>
      </c>
      <c r="E512" s="12">
        <v>0</v>
      </c>
      <c r="F512" s="12">
        <v>0</v>
      </c>
      <c r="G512" s="12">
        <v>0</v>
      </c>
      <c r="H512" s="12">
        <v>0</v>
      </c>
    </row>
    <row r="513" spans="1:8" ht="39" x14ac:dyDescent="0.25">
      <c r="A513" s="13"/>
      <c r="B513" s="4" t="s">
        <v>134</v>
      </c>
      <c r="C513" s="12" t="s">
        <v>376</v>
      </c>
      <c r="D513" s="12">
        <v>0</v>
      </c>
      <c r="E513" s="12">
        <v>0</v>
      </c>
      <c r="F513" s="12">
        <v>0</v>
      </c>
      <c r="G513" s="12">
        <v>0</v>
      </c>
      <c r="H513" s="12">
        <v>0</v>
      </c>
    </row>
    <row r="514" spans="1:8" ht="39" x14ac:dyDescent="0.25">
      <c r="A514" s="13"/>
      <c r="B514" s="4" t="s">
        <v>135</v>
      </c>
      <c r="C514" s="12" t="s">
        <v>376</v>
      </c>
      <c r="D514" s="12">
        <v>0</v>
      </c>
      <c r="E514" s="12">
        <v>0</v>
      </c>
      <c r="F514" s="12">
        <v>0</v>
      </c>
      <c r="G514" s="12">
        <v>0</v>
      </c>
      <c r="H514" s="12">
        <v>0</v>
      </c>
    </row>
    <row r="515" spans="1:8" ht="39" x14ac:dyDescent="0.25">
      <c r="A515" s="13"/>
      <c r="B515" s="4" t="s">
        <v>136</v>
      </c>
      <c r="C515" s="12" t="s">
        <v>376</v>
      </c>
      <c r="D515" s="12">
        <v>0</v>
      </c>
      <c r="E515" s="12">
        <v>0</v>
      </c>
      <c r="F515" s="12">
        <v>0</v>
      </c>
      <c r="G515" s="12">
        <v>0</v>
      </c>
      <c r="H515" s="12">
        <v>0</v>
      </c>
    </row>
    <row r="516" spans="1:8" ht="39" x14ac:dyDescent="0.25">
      <c r="A516" s="13"/>
      <c r="B516" s="4" t="s">
        <v>137</v>
      </c>
      <c r="C516" s="12" t="s">
        <v>376</v>
      </c>
      <c r="D516" s="12">
        <v>0</v>
      </c>
      <c r="E516" s="12">
        <v>0</v>
      </c>
      <c r="F516" s="12">
        <v>0</v>
      </c>
      <c r="G516" s="12">
        <v>0</v>
      </c>
      <c r="H516" s="12">
        <v>0</v>
      </c>
    </row>
    <row r="517" spans="1:8" ht="39" x14ac:dyDescent="0.25">
      <c r="A517" s="13"/>
      <c r="B517" s="4" t="s">
        <v>138</v>
      </c>
      <c r="C517" s="12" t="s">
        <v>376</v>
      </c>
      <c r="D517" s="12">
        <v>0</v>
      </c>
      <c r="E517" s="12">
        <v>0</v>
      </c>
      <c r="F517" s="12">
        <v>0</v>
      </c>
      <c r="G517" s="12">
        <v>0</v>
      </c>
      <c r="H517" s="12">
        <v>0</v>
      </c>
    </row>
    <row r="518" spans="1:8" ht="39" x14ac:dyDescent="0.25">
      <c r="A518" s="13"/>
      <c r="B518" s="4" t="s">
        <v>139</v>
      </c>
      <c r="C518" s="12" t="s">
        <v>376</v>
      </c>
      <c r="D518" s="12">
        <v>0</v>
      </c>
      <c r="E518" s="12">
        <v>0</v>
      </c>
      <c r="F518" s="12">
        <v>0</v>
      </c>
      <c r="G518" s="12">
        <v>0</v>
      </c>
      <c r="H518" s="12">
        <v>0</v>
      </c>
    </row>
    <row r="519" spans="1:8" ht="29.25" customHeight="1" x14ac:dyDescent="0.25">
      <c r="A519" s="13"/>
      <c r="B519" s="4" t="s">
        <v>477</v>
      </c>
      <c r="C519" s="12" t="s">
        <v>376</v>
      </c>
      <c r="D519" s="12">
        <v>0</v>
      </c>
      <c r="E519" s="12">
        <v>0</v>
      </c>
      <c r="F519" s="12">
        <v>0</v>
      </c>
      <c r="G519" s="12">
        <v>0</v>
      </c>
      <c r="H519" s="12">
        <v>0</v>
      </c>
    </row>
    <row r="520" spans="1:8" ht="31.5" customHeight="1" x14ac:dyDescent="0.25">
      <c r="A520" s="13"/>
      <c r="B520" s="4" t="s">
        <v>478</v>
      </c>
      <c r="C520" s="12" t="s">
        <v>376</v>
      </c>
      <c r="D520" s="12">
        <v>0</v>
      </c>
      <c r="E520" s="12">
        <v>0</v>
      </c>
      <c r="F520" s="12">
        <v>0</v>
      </c>
      <c r="G520" s="12">
        <v>0</v>
      </c>
      <c r="H520" s="12">
        <v>0</v>
      </c>
    </row>
    <row r="521" spans="1:8" ht="27" customHeight="1" x14ac:dyDescent="0.25">
      <c r="A521" s="13"/>
      <c r="B521" s="4" t="s">
        <v>479</v>
      </c>
      <c r="C521" s="12" t="s">
        <v>376</v>
      </c>
      <c r="D521" s="12">
        <v>0</v>
      </c>
      <c r="E521" s="12">
        <v>0</v>
      </c>
      <c r="F521" s="12">
        <v>0</v>
      </c>
      <c r="G521" s="12">
        <v>0</v>
      </c>
      <c r="H521" s="12">
        <v>0</v>
      </c>
    </row>
    <row r="522" spans="1:8" ht="41.25" customHeight="1" x14ac:dyDescent="0.25">
      <c r="A522" s="13"/>
      <c r="B522" s="4" t="s">
        <v>590</v>
      </c>
      <c r="C522" s="12" t="s">
        <v>376</v>
      </c>
      <c r="D522" s="12">
        <v>0</v>
      </c>
      <c r="E522" s="12">
        <v>0</v>
      </c>
      <c r="F522" s="12">
        <v>1</v>
      </c>
      <c r="G522" s="12">
        <v>0</v>
      </c>
      <c r="H522" s="12">
        <v>0</v>
      </c>
    </row>
    <row r="523" spans="1:8" ht="39" x14ac:dyDescent="0.25">
      <c r="A523" s="13"/>
      <c r="B523" s="4" t="s">
        <v>621</v>
      </c>
      <c r="C523" s="12" t="s">
        <v>376</v>
      </c>
      <c r="D523" s="12">
        <v>0</v>
      </c>
      <c r="E523" s="12">
        <v>0</v>
      </c>
      <c r="F523" s="12">
        <v>1</v>
      </c>
      <c r="G523" s="12">
        <v>0</v>
      </c>
      <c r="H523" s="12">
        <v>0</v>
      </c>
    </row>
    <row r="524" spans="1:8" ht="42.75" customHeight="1" x14ac:dyDescent="0.25">
      <c r="A524" s="13"/>
      <c r="B524" s="4" t="s">
        <v>622</v>
      </c>
      <c r="C524" s="12" t="s">
        <v>376</v>
      </c>
      <c r="D524" s="12">
        <v>0</v>
      </c>
      <c r="E524" s="12">
        <v>0</v>
      </c>
      <c r="F524" s="12">
        <v>1</v>
      </c>
      <c r="G524" s="12">
        <v>0</v>
      </c>
      <c r="H524" s="12">
        <v>0</v>
      </c>
    </row>
    <row r="525" spans="1:8" ht="41.25" customHeight="1" x14ac:dyDescent="0.25">
      <c r="A525" s="13"/>
      <c r="B525" s="4" t="s">
        <v>623</v>
      </c>
      <c r="C525" s="12" t="s">
        <v>376</v>
      </c>
      <c r="D525" s="12">
        <v>0</v>
      </c>
      <c r="E525" s="12">
        <v>0</v>
      </c>
      <c r="F525" s="12">
        <v>1</v>
      </c>
      <c r="G525" s="12">
        <v>0</v>
      </c>
      <c r="H525" s="12">
        <v>0</v>
      </c>
    </row>
    <row r="526" spans="1:8" ht="40.5" customHeight="1" x14ac:dyDescent="0.25">
      <c r="A526" s="13"/>
      <c r="B526" s="4" t="s">
        <v>624</v>
      </c>
      <c r="C526" s="12" t="s">
        <v>376</v>
      </c>
      <c r="D526" s="12">
        <v>0</v>
      </c>
      <c r="E526" s="12">
        <v>0</v>
      </c>
      <c r="F526" s="12">
        <v>1</v>
      </c>
      <c r="G526" s="12">
        <v>0</v>
      </c>
      <c r="H526" s="12">
        <v>0</v>
      </c>
    </row>
    <row r="527" spans="1:8" ht="40.5" customHeight="1" x14ac:dyDescent="0.25">
      <c r="A527" s="13"/>
      <c r="B527" s="4" t="s">
        <v>625</v>
      </c>
      <c r="C527" s="12" t="s">
        <v>376</v>
      </c>
      <c r="D527" s="12">
        <v>0</v>
      </c>
      <c r="E527" s="12">
        <v>0</v>
      </c>
      <c r="F527" s="12">
        <v>1</v>
      </c>
      <c r="G527" s="12">
        <v>0</v>
      </c>
      <c r="H527" s="12">
        <v>0</v>
      </c>
    </row>
    <row r="528" spans="1:8" ht="32.25" customHeight="1" x14ac:dyDescent="0.25">
      <c r="A528" s="13"/>
      <c r="B528" s="10" t="s">
        <v>386</v>
      </c>
      <c r="C528" s="50" t="s">
        <v>387</v>
      </c>
      <c r="D528" s="53">
        <v>255.3</v>
      </c>
      <c r="E528" s="53">
        <v>220.1</v>
      </c>
      <c r="F528" s="53">
        <v>153</v>
      </c>
      <c r="G528" s="53">
        <v>150.6</v>
      </c>
      <c r="H528" s="12">
        <v>0</v>
      </c>
    </row>
    <row r="529" spans="1:9" ht="18.75" customHeight="1" x14ac:dyDescent="0.25">
      <c r="A529" s="13"/>
      <c r="B529" s="10" t="s">
        <v>399</v>
      </c>
      <c r="C529" s="50" t="s">
        <v>400</v>
      </c>
      <c r="D529" s="12">
        <v>0</v>
      </c>
      <c r="E529" s="12">
        <v>0</v>
      </c>
      <c r="F529" s="50">
        <v>0</v>
      </c>
      <c r="G529" s="50">
        <v>1</v>
      </c>
      <c r="H529" s="50">
        <v>0</v>
      </c>
    </row>
    <row r="530" spans="1:9" ht="18.75" customHeight="1" x14ac:dyDescent="0.25">
      <c r="A530" s="13"/>
      <c r="B530" s="10" t="s">
        <v>656</v>
      </c>
      <c r="C530" s="50" t="s">
        <v>400</v>
      </c>
      <c r="D530" s="12">
        <v>0</v>
      </c>
      <c r="E530" s="12">
        <v>0</v>
      </c>
      <c r="F530" s="50">
        <v>0</v>
      </c>
      <c r="G530" s="50">
        <v>0</v>
      </c>
      <c r="H530" s="50">
        <v>0</v>
      </c>
    </row>
    <row r="531" spans="1:9" ht="18" customHeight="1" x14ac:dyDescent="0.25">
      <c r="A531" s="13"/>
      <c r="B531" s="10" t="s">
        <v>659</v>
      </c>
      <c r="C531" s="50" t="s">
        <v>400</v>
      </c>
      <c r="D531" s="12">
        <v>0</v>
      </c>
      <c r="E531" s="12">
        <v>0</v>
      </c>
      <c r="F531" s="50">
        <v>0</v>
      </c>
      <c r="G531" s="50">
        <v>0</v>
      </c>
      <c r="H531" s="50">
        <v>0</v>
      </c>
    </row>
    <row r="532" spans="1:9" ht="30.75" customHeight="1" x14ac:dyDescent="0.25">
      <c r="A532" s="13"/>
      <c r="B532" s="4" t="s">
        <v>65</v>
      </c>
      <c r="C532" s="12" t="s">
        <v>387</v>
      </c>
      <c r="D532" s="12">
        <v>0</v>
      </c>
      <c r="E532" s="12">
        <v>0</v>
      </c>
      <c r="F532" s="12">
        <v>0</v>
      </c>
      <c r="G532" s="12">
        <v>0</v>
      </c>
      <c r="H532" s="12">
        <v>0</v>
      </c>
    </row>
    <row r="533" spans="1:9" ht="31.5" customHeight="1" x14ac:dyDescent="0.25">
      <c r="A533" s="13"/>
      <c r="B533" s="4" t="s">
        <v>66</v>
      </c>
      <c r="C533" s="12" t="s">
        <v>387</v>
      </c>
      <c r="D533" s="12">
        <v>0</v>
      </c>
      <c r="E533" s="12">
        <v>0</v>
      </c>
      <c r="F533" s="12">
        <v>0</v>
      </c>
      <c r="G533" s="12">
        <v>0</v>
      </c>
      <c r="H533" s="12">
        <v>0</v>
      </c>
    </row>
    <row r="534" spans="1:9" ht="39.75" customHeight="1" x14ac:dyDescent="0.25">
      <c r="A534" s="13"/>
      <c r="B534" s="4" t="s">
        <v>67</v>
      </c>
      <c r="C534" s="12" t="s">
        <v>387</v>
      </c>
      <c r="D534" s="12">
        <v>0</v>
      </c>
      <c r="E534" s="12">
        <v>0</v>
      </c>
      <c r="F534" s="12">
        <v>2.6</v>
      </c>
      <c r="G534" s="12">
        <v>0</v>
      </c>
      <c r="H534" s="12">
        <v>0</v>
      </c>
    </row>
    <row r="535" spans="1:9" ht="27.75" customHeight="1" x14ac:dyDescent="0.25">
      <c r="A535" s="13"/>
      <c r="B535" s="4" t="s">
        <v>68</v>
      </c>
      <c r="C535" s="12" t="s">
        <v>387</v>
      </c>
      <c r="D535" s="12">
        <v>0</v>
      </c>
      <c r="E535" s="12">
        <v>0</v>
      </c>
      <c r="F535" s="12">
        <v>3</v>
      </c>
      <c r="G535" s="12">
        <v>0</v>
      </c>
      <c r="H535" s="12">
        <v>0</v>
      </c>
    </row>
    <row r="536" spans="1:9" ht="45" customHeight="1" x14ac:dyDescent="0.25">
      <c r="A536" s="13"/>
      <c r="B536" s="4" t="s">
        <v>69</v>
      </c>
      <c r="C536" s="12" t="s">
        <v>387</v>
      </c>
      <c r="D536" s="12">
        <v>0</v>
      </c>
      <c r="E536" s="12">
        <v>0</v>
      </c>
      <c r="F536" s="12">
        <v>6</v>
      </c>
      <c r="G536" s="12">
        <v>0</v>
      </c>
      <c r="H536" s="12">
        <v>0</v>
      </c>
    </row>
    <row r="537" spans="1:9" ht="29.25" customHeight="1" x14ac:dyDescent="0.25">
      <c r="A537" s="13"/>
      <c r="B537" s="4" t="s">
        <v>0</v>
      </c>
      <c r="C537" s="12" t="s">
        <v>387</v>
      </c>
      <c r="D537" s="12">
        <v>0</v>
      </c>
      <c r="E537" s="12">
        <v>0</v>
      </c>
      <c r="F537" s="12">
        <v>0</v>
      </c>
      <c r="G537" s="12">
        <v>3.4</v>
      </c>
      <c r="H537" s="12">
        <v>3.4</v>
      </c>
    </row>
    <row r="538" spans="1:9" ht="42.75" customHeight="1" x14ac:dyDescent="0.25">
      <c r="A538" s="13"/>
      <c r="B538" s="4" t="s">
        <v>1</v>
      </c>
      <c r="C538" s="12" t="s">
        <v>387</v>
      </c>
      <c r="D538" s="12">
        <v>0</v>
      </c>
      <c r="E538" s="12">
        <v>0</v>
      </c>
      <c r="F538" s="12">
        <v>0</v>
      </c>
      <c r="G538" s="12">
        <v>2</v>
      </c>
      <c r="H538" s="12">
        <v>5.5</v>
      </c>
    </row>
    <row r="539" spans="1:9" ht="41.25" customHeight="1" x14ac:dyDescent="0.25">
      <c r="A539" s="13"/>
      <c r="B539" s="4" t="s">
        <v>335</v>
      </c>
      <c r="C539" s="12" t="s">
        <v>387</v>
      </c>
      <c r="D539" s="12">
        <v>0</v>
      </c>
      <c r="E539" s="12">
        <v>0</v>
      </c>
      <c r="F539" s="12">
        <v>0</v>
      </c>
      <c r="G539" s="12">
        <v>0</v>
      </c>
      <c r="H539" s="12">
        <v>0</v>
      </c>
      <c r="I539" s="36" t="s">
        <v>655</v>
      </c>
    </row>
    <row r="540" spans="1:9" ht="42" customHeight="1" x14ac:dyDescent="0.25">
      <c r="A540" s="13"/>
      <c r="B540" s="4" t="s">
        <v>626</v>
      </c>
      <c r="C540" s="12" t="s">
        <v>387</v>
      </c>
      <c r="D540" s="12">
        <v>0</v>
      </c>
      <c r="E540" s="12">
        <v>0</v>
      </c>
      <c r="F540" s="12">
        <v>0</v>
      </c>
      <c r="G540" s="12">
        <v>0</v>
      </c>
      <c r="H540" s="12">
        <v>0</v>
      </c>
    </row>
    <row r="541" spans="1:9" ht="39" x14ac:dyDescent="0.25">
      <c r="A541" s="13"/>
      <c r="B541" s="4" t="s">
        <v>627</v>
      </c>
      <c r="C541" s="12" t="s">
        <v>387</v>
      </c>
      <c r="D541" s="12">
        <v>0</v>
      </c>
      <c r="E541" s="12">
        <v>0</v>
      </c>
      <c r="F541" s="12">
        <v>0</v>
      </c>
      <c r="G541" s="12">
        <v>0</v>
      </c>
      <c r="H541" s="12">
        <v>0</v>
      </c>
    </row>
    <row r="542" spans="1:9" ht="30" customHeight="1" x14ac:dyDescent="0.25">
      <c r="A542" s="13"/>
      <c r="B542" s="4" t="s">
        <v>628</v>
      </c>
      <c r="C542" s="12" t="s">
        <v>387</v>
      </c>
      <c r="D542" s="12">
        <v>0</v>
      </c>
      <c r="E542" s="12">
        <v>0</v>
      </c>
      <c r="F542" s="12">
        <v>0</v>
      </c>
      <c r="G542" s="12">
        <v>0</v>
      </c>
      <c r="H542" s="12">
        <v>0</v>
      </c>
    </row>
    <row r="543" spans="1:9" ht="42.75" customHeight="1" x14ac:dyDescent="0.25">
      <c r="A543" s="13"/>
      <c r="B543" s="4" t="s">
        <v>629</v>
      </c>
      <c r="C543" s="12" t="s">
        <v>387</v>
      </c>
      <c r="D543" s="12">
        <v>0</v>
      </c>
      <c r="E543" s="12">
        <v>0</v>
      </c>
      <c r="F543" s="12">
        <v>0</v>
      </c>
      <c r="G543" s="12">
        <v>0</v>
      </c>
      <c r="H543" s="12">
        <v>0</v>
      </c>
    </row>
    <row r="544" spans="1:9" ht="39" x14ac:dyDescent="0.25">
      <c r="A544" s="13"/>
      <c r="B544" s="4" t="s">
        <v>630</v>
      </c>
      <c r="C544" s="12" t="s">
        <v>387</v>
      </c>
      <c r="D544" s="12">
        <v>0</v>
      </c>
      <c r="E544" s="12">
        <v>0</v>
      </c>
      <c r="F544" s="12">
        <v>0</v>
      </c>
      <c r="G544" s="12">
        <v>0</v>
      </c>
      <c r="H544" s="12">
        <v>8.1999999999999993</v>
      </c>
    </row>
    <row r="545" spans="1:9" ht="39" x14ac:dyDescent="0.25">
      <c r="A545" s="13"/>
      <c r="B545" s="4" t="s">
        <v>7</v>
      </c>
      <c r="C545" s="12" t="s">
        <v>387</v>
      </c>
      <c r="D545" s="12">
        <v>0</v>
      </c>
      <c r="E545" s="12">
        <v>0</v>
      </c>
      <c r="F545" s="12">
        <v>0</v>
      </c>
      <c r="G545" s="12">
        <v>0</v>
      </c>
      <c r="H545" s="12">
        <v>10.8</v>
      </c>
    </row>
    <row r="546" spans="1:9" ht="39" x14ac:dyDescent="0.25">
      <c r="A546" s="13"/>
      <c r="B546" s="4" t="s">
        <v>560</v>
      </c>
      <c r="C546" s="12" t="s">
        <v>387</v>
      </c>
      <c r="D546" s="12">
        <v>0</v>
      </c>
      <c r="E546" s="12">
        <v>0</v>
      </c>
      <c r="F546" s="12">
        <v>0</v>
      </c>
      <c r="G546" s="12">
        <v>0</v>
      </c>
      <c r="H546" s="12">
        <v>0</v>
      </c>
      <c r="I546" s="36" t="s">
        <v>655</v>
      </c>
    </row>
    <row r="547" spans="1:9" ht="39" x14ac:dyDescent="0.25">
      <c r="A547" s="13"/>
      <c r="B547" s="4" t="s">
        <v>418</v>
      </c>
      <c r="C547" s="12" t="s">
        <v>387</v>
      </c>
      <c r="D547" s="12">
        <v>0</v>
      </c>
      <c r="E547" s="12">
        <v>0</v>
      </c>
      <c r="F547" s="12">
        <v>0</v>
      </c>
      <c r="G547" s="12">
        <v>0</v>
      </c>
      <c r="H547" s="12">
        <v>0</v>
      </c>
    </row>
    <row r="548" spans="1:9" ht="39" x14ac:dyDescent="0.25">
      <c r="A548" s="13"/>
      <c r="B548" s="4" t="s">
        <v>631</v>
      </c>
      <c r="C548" s="12" t="s">
        <v>387</v>
      </c>
      <c r="D548" s="12">
        <v>0</v>
      </c>
      <c r="E548" s="12">
        <v>0</v>
      </c>
      <c r="F548" s="12">
        <v>0</v>
      </c>
      <c r="G548" s="12">
        <v>0</v>
      </c>
      <c r="H548" s="12">
        <v>0</v>
      </c>
    </row>
    <row r="549" spans="1:9" ht="26.25" x14ac:dyDescent="0.25">
      <c r="A549" s="13"/>
      <c r="B549" s="4" t="s">
        <v>632</v>
      </c>
      <c r="C549" s="12" t="s">
        <v>387</v>
      </c>
      <c r="D549" s="12">
        <v>0</v>
      </c>
      <c r="E549" s="12">
        <v>0</v>
      </c>
      <c r="F549" s="12">
        <v>0</v>
      </c>
      <c r="G549" s="12">
        <v>0</v>
      </c>
      <c r="H549" s="12">
        <v>0</v>
      </c>
    </row>
    <row r="550" spans="1:9" ht="39" x14ac:dyDescent="0.25">
      <c r="A550" s="13"/>
      <c r="B550" s="4" t="s">
        <v>9</v>
      </c>
      <c r="C550" s="12" t="s">
        <v>387</v>
      </c>
      <c r="D550" s="12">
        <v>0</v>
      </c>
      <c r="E550" s="12">
        <v>0</v>
      </c>
      <c r="F550" s="12">
        <v>0</v>
      </c>
      <c r="G550" s="12">
        <v>0</v>
      </c>
      <c r="H550" s="12">
        <v>0</v>
      </c>
    </row>
    <row r="551" spans="1:9" ht="39" x14ac:dyDescent="0.25">
      <c r="A551" s="13"/>
      <c r="B551" s="4" t="s">
        <v>10</v>
      </c>
      <c r="C551" s="12" t="s">
        <v>387</v>
      </c>
      <c r="D551" s="12">
        <v>0</v>
      </c>
      <c r="E551" s="12">
        <v>0</v>
      </c>
      <c r="F551" s="12">
        <v>0</v>
      </c>
      <c r="G551" s="12">
        <v>5</v>
      </c>
      <c r="H551" s="12">
        <v>7</v>
      </c>
    </row>
    <row r="552" spans="1:9" ht="29.25" customHeight="1" x14ac:dyDescent="0.25">
      <c r="A552" s="13"/>
      <c r="B552" s="4" t="s">
        <v>633</v>
      </c>
      <c r="C552" s="12" t="s">
        <v>400</v>
      </c>
      <c r="D552" s="12">
        <v>0</v>
      </c>
      <c r="E552" s="12">
        <v>0</v>
      </c>
      <c r="F552" s="12">
        <v>0</v>
      </c>
      <c r="G552" s="12">
        <v>0</v>
      </c>
      <c r="H552" s="12">
        <v>0</v>
      </c>
    </row>
    <row r="553" spans="1:9" ht="39" x14ac:dyDescent="0.25">
      <c r="A553" s="13"/>
      <c r="B553" s="4" t="s">
        <v>634</v>
      </c>
      <c r="C553" s="12" t="s">
        <v>387</v>
      </c>
      <c r="D553" s="12">
        <v>0</v>
      </c>
      <c r="E553" s="12">
        <v>0</v>
      </c>
      <c r="F553" s="12">
        <v>0</v>
      </c>
      <c r="G553" s="12">
        <v>0</v>
      </c>
      <c r="H553" s="12">
        <v>0</v>
      </c>
    </row>
    <row r="554" spans="1:9" ht="26.25" x14ac:dyDescent="0.25">
      <c r="A554" s="13"/>
      <c r="B554" s="4" t="s">
        <v>75</v>
      </c>
      <c r="C554" s="12" t="s">
        <v>387</v>
      </c>
      <c r="D554" s="12">
        <v>0</v>
      </c>
      <c r="E554" s="12">
        <v>0</v>
      </c>
      <c r="F554" s="12">
        <v>0</v>
      </c>
      <c r="G554" s="12">
        <v>0</v>
      </c>
      <c r="H554" s="12">
        <v>0</v>
      </c>
    </row>
    <row r="555" spans="1:9" ht="39" x14ac:dyDescent="0.25">
      <c r="A555" s="13"/>
      <c r="B555" s="4" t="s">
        <v>76</v>
      </c>
      <c r="C555" s="12" t="s">
        <v>387</v>
      </c>
      <c r="D555" s="12">
        <v>0</v>
      </c>
      <c r="E555" s="12">
        <v>0</v>
      </c>
      <c r="F555" s="12">
        <v>0</v>
      </c>
      <c r="G555" s="12">
        <v>0</v>
      </c>
      <c r="H555" s="12">
        <v>0</v>
      </c>
    </row>
    <row r="556" spans="1:9" ht="39" x14ac:dyDescent="0.25">
      <c r="A556" s="13"/>
      <c r="B556" s="5" t="s">
        <v>62</v>
      </c>
      <c r="C556" s="12" t="s">
        <v>387</v>
      </c>
      <c r="D556" s="12">
        <v>0</v>
      </c>
      <c r="E556" s="12">
        <v>0</v>
      </c>
      <c r="F556" s="12">
        <v>0</v>
      </c>
      <c r="G556" s="12">
        <v>0</v>
      </c>
      <c r="H556" s="12">
        <v>0</v>
      </c>
      <c r="I556" s="36" t="s">
        <v>655</v>
      </c>
    </row>
    <row r="557" spans="1:9" ht="39" x14ac:dyDescent="0.25">
      <c r="A557" s="13"/>
      <c r="B557" s="4" t="s">
        <v>638</v>
      </c>
      <c r="C557" s="12" t="s">
        <v>387</v>
      </c>
      <c r="D557" s="12">
        <v>0</v>
      </c>
      <c r="E557" s="12">
        <v>0</v>
      </c>
      <c r="F557" s="12">
        <v>0</v>
      </c>
      <c r="G557" s="12">
        <v>0</v>
      </c>
      <c r="H557" s="12">
        <v>0</v>
      </c>
      <c r="I557" s="36" t="s">
        <v>655</v>
      </c>
    </row>
    <row r="558" spans="1:9" ht="39" x14ac:dyDescent="0.25">
      <c r="A558" s="13"/>
      <c r="B558" s="5" t="s">
        <v>636</v>
      </c>
      <c r="C558" s="12" t="s">
        <v>387</v>
      </c>
      <c r="D558" s="12">
        <v>0</v>
      </c>
      <c r="E558" s="12">
        <v>0</v>
      </c>
      <c r="F558" s="12">
        <v>6.3</v>
      </c>
      <c r="G558" s="12">
        <v>0</v>
      </c>
      <c r="H558" s="12">
        <v>0</v>
      </c>
    </row>
    <row r="559" spans="1:9" ht="39" x14ac:dyDescent="0.25">
      <c r="A559" s="13"/>
      <c r="B559" s="5" t="s">
        <v>637</v>
      </c>
      <c r="C559" s="12" t="s">
        <v>387</v>
      </c>
      <c r="D559" s="12">
        <v>0</v>
      </c>
      <c r="E559" s="12">
        <v>0</v>
      </c>
      <c r="F559" s="12">
        <v>10</v>
      </c>
      <c r="G559" s="12">
        <v>0</v>
      </c>
      <c r="H559" s="12">
        <v>0</v>
      </c>
    </row>
    <row r="560" spans="1:9" ht="39" x14ac:dyDescent="0.25">
      <c r="A560" s="13"/>
      <c r="B560" s="4" t="s">
        <v>11</v>
      </c>
      <c r="C560" s="12" t="s">
        <v>387</v>
      </c>
      <c r="D560" s="12">
        <v>0</v>
      </c>
      <c r="E560" s="12">
        <v>0</v>
      </c>
      <c r="F560" s="12">
        <v>0</v>
      </c>
      <c r="G560" s="12">
        <v>0</v>
      </c>
      <c r="H560" s="12">
        <v>0</v>
      </c>
      <c r="I560" s="36" t="s">
        <v>655</v>
      </c>
    </row>
    <row r="561" spans="1:9" ht="26.25" x14ac:dyDescent="0.25">
      <c r="A561" s="13"/>
      <c r="B561" s="4" t="s">
        <v>79</v>
      </c>
      <c r="C561" s="12" t="s">
        <v>387</v>
      </c>
      <c r="D561" s="12">
        <v>0</v>
      </c>
      <c r="E561" s="12">
        <v>0</v>
      </c>
      <c r="F561" s="12">
        <v>8</v>
      </c>
      <c r="G561" s="12">
        <v>0</v>
      </c>
      <c r="H561" s="12">
        <v>0</v>
      </c>
    </row>
    <row r="562" spans="1:9" ht="26.25" x14ac:dyDescent="0.25">
      <c r="A562" s="13"/>
      <c r="B562" s="4" t="s">
        <v>635</v>
      </c>
      <c r="C562" s="12" t="s">
        <v>387</v>
      </c>
      <c r="D562" s="12">
        <v>0</v>
      </c>
      <c r="E562" s="12">
        <v>0</v>
      </c>
      <c r="F562" s="12">
        <v>0</v>
      </c>
      <c r="G562" s="12">
        <v>0</v>
      </c>
      <c r="H562" s="12">
        <v>0</v>
      </c>
      <c r="I562" s="36" t="s">
        <v>655</v>
      </c>
    </row>
    <row r="563" spans="1:9" ht="37.5" customHeight="1" x14ac:dyDescent="0.25">
      <c r="A563" s="13"/>
      <c r="B563" s="4" t="s">
        <v>562</v>
      </c>
      <c r="C563" s="12" t="s">
        <v>387</v>
      </c>
      <c r="D563" s="12">
        <v>0</v>
      </c>
      <c r="E563" s="12">
        <v>0</v>
      </c>
      <c r="F563" s="12">
        <v>0</v>
      </c>
      <c r="G563" s="12">
        <v>0</v>
      </c>
      <c r="H563" s="12">
        <v>0</v>
      </c>
      <c r="I563" s="36" t="s">
        <v>655</v>
      </c>
    </row>
    <row r="564" spans="1:9" ht="39.75" customHeight="1" x14ac:dyDescent="0.25">
      <c r="A564" s="13"/>
      <c r="B564" s="4" t="s">
        <v>639</v>
      </c>
      <c r="C564" s="12" t="s">
        <v>387</v>
      </c>
      <c r="D564" s="12">
        <v>0</v>
      </c>
      <c r="E564" s="12">
        <v>0</v>
      </c>
      <c r="F564" s="12">
        <v>0</v>
      </c>
      <c r="G564" s="12">
        <v>0</v>
      </c>
      <c r="H564" s="12">
        <v>0</v>
      </c>
    </row>
    <row r="565" spans="1:9" ht="43.5" customHeight="1" x14ac:dyDescent="0.25">
      <c r="A565" s="13"/>
      <c r="B565" s="4" t="s">
        <v>640</v>
      </c>
      <c r="C565" s="12" t="s">
        <v>387</v>
      </c>
      <c r="D565" s="12">
        <v>0</v>
      </c>
      <c r="E565" s="12">
        <v>0</v>
      </c>
      <c r="F565" s="12">
        <v>0</v>
      </c>
      <c r="G565" s="12">
        <v>0</v>
      </c>
      <c r="H565" s="12">
        <v>0</v>
      </c>
    </row>
    <row r="566" spans="1:9" ht="39" x14ac:dyDescent="0.25">
      <c r="A566" s="13"/>
      <c r="B566" s="4" t="s">
        <v>641</v>
      </c>
      <c r="C566" s="12" t="s">
        <v>387</v>
      </c>
      <c r="D566" s="12">
        <v>0</v>
      </c>
      <c r="E566" s="12">
        <v>0</v>
      </c>
      <c r="F566" s="12">
        <v>0</v>
      </c>
      <c r="G566" s="12">
        <v>0</v>
      </c>
      <c r="H566" s="12">
        <v>0</v>
      </c>
    </row>
    <row r="567" spans="1:9" ht="39" x14ac:dyDescent="0.25">
      <c r="A567" s="13"/>
      <c r="B567" s="4" t="s">
        <v>642</v>
      </c>
      <c r="C567" s="12" t="s">
        <v>387</v>
      </c>
      <c r="D567" s="12">
        <v>0</v>
      </c>
      <c r="E567" s="12">
        <v>0</v>
      </c>
      <c r="F567" s="12">
        <v>0</v>
      </c>
      <c r="G567" s="12">
        <v>0</v>
      </c>
      <c r="H567" s="12">
        <v>0</v>
      </c>
    </row>
    <row r="568" spans="1:9" ht="39" x14ac:dyDescent="0.25">
      <c r="A568" s="13"/>
      <c r="B568" s="4" t="s">
        <v>16</v>
      </c>
      <c r="C568" s="12" t="s">
        <v>387</v>
      </c>
      <c r="D568" s="12">
        <v>0</v>
      </c>
      <c r="E568" s="12">
        <v>0</v>
      </c>
      <c r="F568" s="12">
        <v>0</v>
      </c>
      <c r="G568" s="12">
        <v>0</v>
      </c>
      <c r="H568" s="12">
        <v>0</v>
      </c>
    </row>
    <row r="569" spans="1:9" ht="39" x14ac:dyDescent="0.25">
      <c r="A569" s="13"/>
      <c r="B569" s="4" t="s">
        <v>17</v>
      </c>
      <c r="C569" s="12" t="s">
        <v>387</v>
      </c>
      <c r="D569" s="12">
        <v>0</v>
      </c>
      <c r="E569" s="12">
        <v>0</v>
      </c>
      <c r="F569" s="12">
        <v>0</v>
      </c>
      <c r="G569" s="12">
        <v>0</v>
      </c>
      <c r="H569" s="12">
        <v>0</v>
      </c>
    </row>
    <row r="570" spans="1:9" ht="42" customHeight="1" x14ac:dyDescent="0.25">
      <c r="A570" s="13"/>
      <c r="B570" s="4" t="s">
        <v>18</v>
      </c>
      <c r="C570" s="12" t="s">
        <v>387</v>
      </c>
      <c r="D570" s="12">
        <v>0</v>
      </c>
      <c r="E570" s="12">
        <v>0</v>
      </c>
      <c r="F570" s="12">
        <v>4.2</v>
      </c>
      <c r="G570" s="12">
        <v>0</v>
      </c>
      <c r="H570" s="12">
        <v>0</v>
      </c>
    </row>
    <row r="571" spans="1:9" ht="41.25" customHeight="1" x14ac:dyDescent="0.25">
      <c r="A571" s="13"/>
      <c r="B571" s="4" t="s">
        <v>19</v>
      </c>
      <c r="C571" s="12" t="s">
        <v>387</v>
      </c>
      <c r="D571" s="12">
        <v>0</v>
      </c>
      <c r="E571" s="12">
        <v>0</v>
      </c>
      <c r="F571" s="12">
        <v>10</v>
      </c>
      <c r="G571" s="12">
        <v>0</v>
      </c>
      <c r="H571" s="12">
        <v>0</v>
      </c>
    </row>
    <row r="572" spans="1:9" ht="39" x14ac:dyDescent="0.25">
      <c r="A572" s="13"/>
      <c r="B572" s="4" t="s">
        <v>601</v>
      </c>
      <c r="C572" s="12" t="s">
        <v>387</v>
      </c>
      <c r="D572" s="12">
        <v>0</v>
      </c>
      <c r="E572" s="12">
        <v>0</v>
      </c>
      <c r="F572" s="12">
        <v>0</v>
      </c>
      <c r="G572" s="12">
        <v>4</v>
      </c>
      <c r="H572" s="12">
        <v>6</v>
      </c>
    </row>
    <row r="573" spans="1:9" ht="33.75" customHeight="1" x14ac:dyDescent="0.25">
      <c r="A573" s="13"/>
      <c r="B573" s="4" t="s">
        <v>643</v>
      </c>
      <c r="C573" s="12" t="s">
        <v>387</v>
      </c>
      <c r="D573" s="12">
        <v>0</v>
      </c>
      <c r="E573" s="12">
        <v>0</v>
      </c>
      <c r="F573" s="12">
        <v>0</v>
      </c>
      <c r="G573" s="12">
        <v>0</v>
      </c>
      <c r="H573" s="12">
        <v>0</v>
      </c>
    </row>
    <row r="574" spans="1:9" ht="33.75" customHeight="1" x14ac:dyDescent="0.25">
      <c r="A574" s="13"/>
      <c r="B574" s="4" t="s">
        <v>351</v>
      </c>
      <c r="C574" s="12" t="s">
        <v>387</v>
      </c>
      <c r="D574" s="12">
        <v>0</v>
      </c>
      <c r="E574" s="12">
        <v>0</v>
      </c>
      <c r="F574" s="12">
        <v>0</v>
      </c>
      <c r="G574" s="12">
        <v>0</v>
      </c>
      <c r="H574" s="12">
        <v>0</v>
      </c>
    </row>
    <row r="575" spans="1:9" ht="42.75" customHeight="1" x14ac:dyDescent="0.25">
      <c r="A575" s="13"/>
      <c r="B575" s="4" t="s">
        <v>644</v>
      </c>
      <c r="C575" s="12" t="s">
        <v>387</v>
      </c>
      <c r="D575" s="12">
        <v>0</v>
      </c>
      <c r="E575" s="12">
        <v>0</v>
      </c>
      <c r="F575" s="12">
        <v>0</v>
      </c>
      <c r="G575" s="12">
        <v>0</v>
      </c>
      <c r="H575" s="12">
        <v>0</v>
      </c>
    </row>
    <row r="576" spans="1:9" ht="45" customHeight="1" x14ac:dyDescent="0.25">
      <c r="A576" s="13"/>
      <c r="B576" s="4" t="s">
        <v>82</v>
      </c>
      <c r="C576" s="12" t="s">
        <v>387</v>
      </c>
      <c r="D576" s="12">
        <v>0</v>
      </c>
      <c r="E576" s="12">
        <v>0</v>
      </c>
      <c r="F576" s="12">
        <v>0</v>
      </c>
      <c r="G576" s="12">
        <v>0</v>
      </c>
      <c r="H576" s="12">
        <v>0</v>
      </c>
    </row>
    <row r="577" spans="1:12" ht="45" customHeight="1" x14ac:dyDescent="0.25">
      <c r="A577" s="13"/>
      <c r="B577" s="4" t="s">
        <v>22</v>
      </c>
      <c r="C577" s="12" t="s">
        <v>387</v>
      </c>
      <c r="D577" s="12">
        <v>0</v>
      </c>
      <c r="E577" s="12">
        <v>0</v>
      </c>
      <c r="F577" s="12">
        <v>0</v>
      </c>
      <c r="G577" s="12">
        <v>0</v>
      </c>
      <c r="H577" s="12">
        <v>0</v>
      </c>
    </row>
    <row r="578" spans="1:12" ht="42.75" customHeight="1" x14ac:dyDescent="0.25">
      <c r="A578" s="13"/>
      <c r="B578" s="4" t="s">
        <v>23</v>
      </c>
      <c r="C578" s="12" t="s">
        <v>387</v>
      </c>
      <c r="D578" s="12">
        <v>0</v>
      </c>
      <c r="E578" s="12">
        <v>0</v>
      </c>
      <c r="F578" s="12">
        <v>0</v>
      </c>
      <c r="G578" s="12">
        <v>0</v>
      </c>
      <c r="H578" s="12">
        <v>0</v>
      </c>
    </row>
    <row r="579" spans="1:12" ht="39" x14ac:dyDescent="0.25">
      <c r="A579" s="13"/>
      <c r="B579" s="4" t="s">
        <v>24</v>
      </c>
      <c r="C579" s="12" t="s">
        <v>387</v>
      </c>
      <c r="D579" s="12">
        <v>0</v>
      </c>
      <c r="E579" s="12">
        <v>0</v>
      </c>
      <c r="F579" s="12">
        <v>0</v>
      </c>
      <c r="G579" s="12">
        <v>0</v>
      </c>
      <c r="H579" s="12">
        <v>0</v>
      </c>
    </row>
    <row r="580" spans="1:12" ht="30" customHeight="1" x14ac:dyDescent="0.25">
      <c r="A580" s="13"/>
      <c r="B580" s="4" t="s">
        <v>83</v>
      </c>
      <c r="C580" s="12" t="s">
        <v>387</v>
      </c>
      <c r="D580" s="12">
        <v>0</v>
      </c>
      <c r="E580" s="12">
        <v>0</v>
      </c>
      <c r="F580" s="12">
        <v>0</v>
      </c>
      <c r="G580" s="12">
        <v>0</v>
      </c>
      <c r="H580" s="12">
        <v>0</v>
      </c>
      <c r="I580" s="36" t="s">
        <v>655</v>
      </c>
    </row>
    <row r="581" spans="1:12" ht="33.75" customHeight="1" x14ac:dyDescent="0.25">
      <c r="A581" s="13"/>
      <c r="B581" s="4" t="s">
        <v>600</v>
      </c>
      <c r="C581" s="12" t="s">
        <v>387</v>
      </c>
      <c r="D581" s="12">
        <v>0</v>
      </c>
      <c r="E581" s="12">
        <v>0</v>
      </c>
      <c r="F581" s="12">
        <v>0</v>
      </c>
      <c r="G581" s="12">
        <v>0</v>
      </c>
      <c r="H581" s="12">
        <v>0</v>
      </c>
      <c r="I581" s="36" t="s">
        <v>655</v>
      </c>
    </row>
    <row r="582" spans="1:12" ht="39" x14ac:dyDescent="0.25">
      <c r="A582" s="13"/>
      <c r="B582" s="4" t="s">
        <v>25</v>
      </c>
      <c r="C582" s="12" t="s">
        <v>387</v>
      </c>
      <c r="D582" s="12">
        <v>0</v>
      </c>
      <c r="E582" s="12">
        <v>0</v>
      </c>
      <c r="F582" s="12">
        <v>0</v>
      </c>
      <c r="G582" s="12">
        <v>15</v>
      </c>
      <c r="H582" s="12">
        <v>0</v>
      </c>
      <c r="I582" s="36" t="s">
        <v>657</v>
      </c>
    </row>
    <row r="583" spans="1:12" ht="39" x14ac:dyDescent="0.25">
      <c r="A583" s="13"/>
      <c r="B583" s="4" t="s">
        <v>21</v>
      </c>
      <c r="C583" s="12" t="s">
        <v>387</v>
      </c>
      <c r="D583" s="12">
        <v>0</v>
      </c>
      <c r="E583" s="12">
        <v>0</v>
      </c>
      <c r="F583" s="12">
        <v>0</v>
      </c>
      <c r="G583" s="12">
        <v>0</v>
      </c>
      <c r="H583" s="12">
        <v>0</v>
      </c>
      <c r="I583" s="36" t="s">
        <v>655</v>
      </c>
    </row>
    <row r="584" spans="1:12" ht="42" customHeight="1" x14ac:dyDescent="0.25">
      <c r="A584" s="13"/>
      <c r="B584" s="4" t="s">
        <v>26</v>
      </c>
      <c r="C584" s="12" t="s">
        <v>387</v>
      </c>
      <c r="D584" s="12">
        <v>0</v>
      </c>
      <c r="E584" s="12">
        <v>0</v>
      </c>
      <c r="F584" s="12">
        <v>15</v>
      </c>
      <c r="G584" s="12">
        <v>0</v>
      </c>
      <c r="H584" s="12">
        <v>0</v>
      </c>
    </row>
    <row r="585" spans="1:12" ht="42.75" customHeight="1" x14ac:dyDescent="0.25">
      <c r="A585" s="13"/>
      <c r="B585" s="4" t="s">
        <v>27</v>
      </c>
      <c r="C585" s="12" t="s">
        <v>387</v>
      </c>
      <c r="D585" s="12">
        <v>0</v>
      </c>
      <c r="E585" s="12">
        <v>0</v>
      </c>
      <c r="F585" s="12">
        <v>0</v>
      </c>
      <c r="G585" s="12">
        <v>0</v>
      </c>
      <c r="H585" s="12">
        <v>0</v>
      </c>
      <c r="I585" s="36" t="s">
        <v>655</v>
      </c>
      <c r="L585" t="s">
        <v>522</v>
      </c>
    </row>
    <row r="586" spans="1:12" ht="42.75" customHeight="1" x14ac:dyDescent="0.25">
      <c r="A586" s="13"/>
      <c r="B586" s="7" t="s">
        <v>28</v>
      </c>
      <c r="C586" s="12" t="s">
        <v>387</v>
      </c>
      <c r="D586" s="12">
        <v>0</v>
      </c>
      <c r="E586" s="12">
        <v>0</v>
      </c>
      <c r="F586" s="12">
        <v>0</v>
      </c>
      <c r="G586" s="12">
        <v>0</v>
      </c>
      <c r="H586" s="12">
        <v>0</v>
      </c>
    </row>
    <row r="587" spans="1:12" ht="41.25" customHeight="1" x14ac:dyDescent="0.25">
      <c r="A587" s="13"/>
      <c r="B587" s="5" t="s">
        <v>30</v>
      </c>
      <c r="C587" s="12" t="s">
        <v>387</v>
      </c>
      <c r="D587" s="12">
        <v>0</v>
      </c>
      <c r="E587" s="12">
        <v>0</v>
      </c>
      <c r="F587" s="12">
        <v>0</v>
      </c>
      <c r="G587" s="12">
        <v>0</v>
      </c>
      <c r="H587" s="12">
        <v>0</v>
      </c>
      <c r="I587" s="36" t="s">
        <v>655</v>
      </c>
    </row>
    <row r="588" spans="1:12" ht="39.75" customHeight="1" x14ac:dyDescent="0.25">
      <c r="A588" s="13"/>
      <c r="B588" s="4" t="s">
        <v>31</v>
      </c>
      <c r="C588" s="12" t="s">
        <v>387</v>
      </c>
      <c r="D588" s="12">
        <v>0</v>
      </c>
      <c r="E588" s="12">
        <v>0</v>
      </c>
      <c r="F588" s="12">
        <v>2.4</v>
      </c>
      <c r="G588" s="12">
        <v>0</v>
      </c>
      <c r="H588" s="12">
        <v>0</v>
      </c>
    </row>
    <row r="589" spans="1:12" ht="39" x14ac:dyDescent="0.25">
      <c r="A589" s="13"/>
      <c r="B589" s="4" t="s">
        <v>32</v>
      </c>
      <c r="C589" s="12" t="s">
        <v>387</v>
      </c>
      <c r="D589" s="12">
        <v>0</v>
      </c>
      <c r="E589" s="12">
        <v>0</v>
      </c>
      <c r="F589" s="12">
        <v>5.0999999999999996</v>
      </c>
      <c r="G589" s="12">
        <v>0</v>
      </c>
      <c r="H589" s="12">
        <v>0</v>
      </c>
    </row>
    <row r="590" spans="1:12" ht="41.25" customHeight="1" x14ac:dyDescent="0.25">
      <c r="A590" s="13"/>
      <c r="B590" s="4" t="s">
        <v>33</v>
      </c>
      <c r="C590" s="12" t="s">
        <v>387</v>
      </c>
      <c r="D590" s="12">
        <v>0</v>
      </c>
      <c r="E590" s="12">
        <v>0</v>
      </c>
      <c r="F590" s="12">
        <v>3</v>
      </c>
      <c r="G590" s="12">
        <v>0</v>
      </c>
      <c r="H590" s="12">
        <v>0</v>
      </c>
    </row>
    <row r="591" spans="1:12" ht="41.25" customHeight="1" x14ac:dyDescent="0.25">
      <c r="A591" s="13"/>
      <c r="B591" s="4" t="s">
        <v>34</v>
      </c>
      <c r="C591" s="12" t="s">
        <v>387</v>
      </c>
      <c r="D591" s="12">
        <v>0</v>
      </c>
      <c r="E591" s="12">
        <v>0</v>
      </c>
      <c r="F591" s="12">
        <v>0</v>
      </c>
      <c r="G591" s="12">
        <v>0</v>
      </c>
      <c r="H591" s="12">
        <v>0</v>
      </c>
    </row>
    <row r="592" spans="1:12" ht="40.5" customHeight="1" x14ac:dyDescent="0.25">
      <c r="A592" s="13"/>
      <c r="B592" s="4" t="s">
        <v>35</v>
      </c>
      <c r="C592" s="12" t="s">
        <v>387</v>
      </c>
      <c r="D592" s="12">
        <v>0</v>
      </c>
      <c r="E592" s="12">
        <v>0</v>
      </c>
      <c r="F592" s="12">
        <v>0</v>
      </c>
      <c r="G592" s="12">
        <v>0</v>
      </c>
      <c r="H592" s="12">
        <v>0</v>
      </c>
    </row>
    <row r="593" spans="1:9" ht="39" x14ac:dyDescent="0.25">
      <c r="A593" s="13"/>
      <c r="B593" s="4" t="s">
        <v>466</v>
      </c>
      <c r="C593" s="12" t="s">
        <v>387</v>
      </c>
      <c r="D593" s="12">
        <v>0</v>
      </c>
      <c r="E593" s="12">
        <v>0</v>
      </c>
      <c r="F593" s="12">
        <v>9.6</v>
      </c>
      <c r="G593" s="12">
        <v>0</v>
      </c>
      <c r="H593" s="12">
        <v>0</v>
      </c>
    </row>
    <row r="594" spans="1:9" ht="39" x14ac:dyDescent="0.25">
      <c r="A594" s="13"/>
      <c r="B594" s="4" t="s">
        <v>524</v>
      </c>
      <c r="C594" s="12" t="s">
        <v>387</v>
      </c>
      <c r="D594" s="12">
        <v>0</v>
      </c>
      <c r="E594" s="12">
        <v>0</v>
      </c>
      <c r="F594" s="12">
        <v>0</v>
      </c>
      <c r="G594" s="12">
        <v>0</v>
      </c>
      <c r="H594" s="12">
        <v>0</v>
      </c>
    </row>
    <row r="595" spans="1:9" ht="39" x14ac:dyDescent="0.25">
      <c r="A595" s="13"/>
      <c r="B595" s="5" t="s">
        <v>29</v>
      </c>
      <c r="C595" s="12" t="s">
        <v>387</v>
      </c>
      <c r="D595" s="12">
        <v>0</v>
      </c>
      <c r="E595" s="12">
        <v>0</v>
      </c>
      <c r="F595" s="12">
        <v>0</v>
      </c>
      <c r="G595" s="12">
        <v>0</v>
      </c>
      <c r="H595" s="12">
        <v>0</v>
      </c>
      <c r="I595" s="36" t="s">
        <v>655</v>
      </c>
    </row>
    <row r="596" spans="1:9" ht="39" x14ac:dyDescent="0.25">
      <c r="A596" s="13"/>
      <c r="B596" s="5" t="s">
        <v>84</v>
      </c>
      <c r="C596" s="12" t="s">
        <v>400</v>
      </c>
      <c r="D596" s="12">
        <v>0</v>
      </c>
      <c r="E596" s="12">
        <v>0</v>
      </c>
      <c r="F596" s="12">
        <v>0</v>
      </c>
      <c r="G596" s="12">
        <v>0</v>
      </c>
      <c r="H596" s="12">
        <v>0</v>
      </c>
    </row>
    <row r="597" spans="1:9" ht="39" x14ac:dyDescent="0.25">
      <c r="A597" s="13"/>
      <c r="B597" s="4" t="s">
        <v>36</v>
      </c>
      <c r="C597" s="12" t="s">
        <v>387</v>
      </c>
      <c r="D597" s="12">
        <v>0</v>
      </c>
      <c r="E597" s="12">
        <v>0</v>
      </c>
      <c r="F597" s="12">
        <v>0</v>
      </c>
      <c r="G597" s="12">
        <v>0</v>
      </c>
      <c r="H597" s="12">
        <v>0</v>
      </c>
      <c r="I597" s="36" t="s">
        <v>655</v>
      </c>
    </row>
    <row r="598" spans="1:9" ht="39" x14ac:dyDescent="0.25">
      <c r="A598" s="13"/>
      <c r="B598" s="4" t="s">
        <v>37</v>
      </c>
      <c r="C598" s="12" t="s">
        <v>387</v>
      </c>
      <c r="D598" s="12">
        <v>0</v>
      </c>
      <c r="E598" s="12">
        <v>0</v>
      </c>
      <c r="F598" s="12">
        <v>0</v>
      </c>
      <c r="G598" s="12">
        <v>0</v>
      </c>
      <c r="H598" s="12">
        <v>0</v>
      </c>
    </row>
    <row r="599" spans="1:9" ht="40.5" customHeight="1" x14ac:dyDescent="0.25">
      <c r="A599" s="13"/>
      <c r="B599" s="4" t="s">
        <v>645</v>
      </c>
      <c r="C599" s="12" t="s">
        <v>387</v>
      </c>
      <c r="D599" s="12">
        <v>0</v>
      </c>
      <c r="E599" s="12">
        <v>0</v>
      </c>
      <c r="F599" s="12">
        <v>0</v>
      </c>
      <c r="G599" s="12">
        <v>0</v>
      </c>
      <c r="H599" s="12">
        <v>20</v>
      </c>
    </row>
    <row r="600" spans="1:9" ht="54.75" customHeight="1" x14ac:dyDescent="0.25">
      <c r="A600" s="13"/>
      <c r="B600" s="4" t="s">
        <v>38</v>
      </c>
      <c r="C600" s="12" t="s">
        <v>387</v>
      </c>
      <c r="D600" s="12">
        <v>0</v>
      </c>
      <c r="E600" s="12">
        <v>0</v>
      </c>
      <c r="F600" s="12">
        <v>0</v>
      </c>
      <c r="G600" s="12">
        <v>3</v>
      </c>
      <c r="H600" s="12">
        <v>5.6</v>
      </c>
    </row>
    <row r="601" spans="1:9" ht="39" x14ac:dyDescent="0.25">
      <c r="A601" s="13"/>
      <c r="B601" s="4" t="s">
        <v>40</v>
      </c>
      <c r="C601" s="12" t="s">
        <v>387</v>
      </c>
      <c r="D601" s="12">
        <v>0</v>
      </c>
      <c r="E601" s="12">
        <v>0</v>
      </c>
      <c r="F601" s="12">
        <v>9.6</v>
      </c>
      <c r="G601" s="12">
        <v>0</v>
      </c>
      <c r="H601" s="12">
        <v>0</v>
      </c>
    </row>
    <row r="602" spans="1:9" ht="39" x14ac:dyDescent="0.25">
      <c r="A602" s="13"/>
      <c r="B602" s="4" t="s">
        <v>735</v>
      </c>
      <c r="C602" s="12" t="s">
        <v>387</v>
      </c>
      <c r="D602" s="12">
        <v>0</v>
      </c>
      <c r="E602" s="12">
        <v>0</v>
      </c>
      <c r="F602" s="12">
        <v>4.5999999999999996</v>
      </c>
      <c r="G602" s="12">
        <v>0</v>
      </c>
      <c r="H602" s="12">
        <v>0</v>
      </c>
    </row>
    <row r="603" spans="1:9" ht="30.75" customHeight="1" x14ac:dyDescent="0.25">
      <c r="A603" s="13"/>
      <c r="B603" s="4" t="s">
        <v>41</v>
      </c>
      <c r="C603" s="12" t="s">
        <v>387</v>
      </c>
      <c r="D603" s="12">
        <v>0</v>
      </c>
      <c r="E603" s="12">
        <v>0</v>
      </c>
      <c r="F603" s="12">
        <v>0</v>
      </c>
      <c r="G603" s="12">
        <v>0</v>
      </c>
      <c r="H603" s="12">
        <v>0</v>
      </c>
    </row>
    <row r="604" spans="1:9" ht="30" customHeight="1" x14ac:dyDescent="0.25">
      <c r="A604" s="13"/>
      <c r="B604" s="4" t="s">
        <v>42</v>
      </c>
      <c r="C604" s="12" t="s">
        <v>387</v>
      </c>
      <c r="D604" s="12">
        <v>0</v>
      </c>
      <c r="E604" s="12">
        <v>0</v>
      </c>
      <c r="F604" s="12">
        <v>0</v>
      </c>
      <c r="G604" s="12">
        <v>0</v>
      </c>
      <c r="H604" s="12">
        <v>0</v>
      </c>
    </row>
    <row r="605" spans="1:9" ht="30" customHeight="1" x14ac:dyDescent="0.25">
      <c r="A605" s="13"/>
      <c r="B605" s="4" t="s">
        <v>43</v>
      </c>
      <c r="C605" s="12" t="s">
        <v>387</v>
      </c>
      <c r="D605" s="12">
        <v>0</v>
      </c>
      <c r="E605" s="12">
        <v>0</v>
      </c>
      <c r="F605" s="12">
        <v>0</v>
      </c>
      <c r="G605" s="12">
        <v>0</v>
      </c>
      <c r="H605" s="12">
        <v>0</v>
      </c>
    </row>
    <row r="606" spans="1:9" ht="29.25" customHeight="1" x14ac:dyDescent="0.25">
      <c r="A606" s="13"/>
      <c r="B606" s="4" t="s">
        <v>44</v>
      </c>
      <c r="C606" s="12" t="s">
        <v>387</v>
      </c>
      <c r="D606" s="12">
        <v>0</v>
      </c>
      <c r="E606" s="12">
        <v>0</v>
      </c>
      <c r="F606" s="12">
        <v>0</v>
      </c>
      <c r="G606" s="12">
        <v>0</v>
      </c>
      <c r="H606" s="12">
        <v>0</v>
      </c>
      <c r="I606" s="37"/>
    </row>
    <row r="607" spans="1:9" ht="29.25" customHeight="1" x14ac:dyDescent="0.25">
      <c r="A607" s="13"/>
      <c r="B607" s="4" t="s">
        <v>85</v>
      </c>
      <c r="C607" s="12" t="s">
        <v>387</v>
      </c>
      <c r="D607" s="12">
        <v>0</v>
      </c>
      <c r="E607" s="12">
        <v>0</v>
      </c>
      <c r="F607" s="12">
        <v>0</v>
      </c>
      <c r="G607" s="12">
        <v>0</v>
      </c>
      <c r="H607" s="12">
        <v>0</v>
      </c>
    </row>
    <row r="608" spans="1:9" ht="39" x14ac:dyDescent="0.25">
      <c r="A608" s="13"/>
      <c r="B608" s="4" t="s">
        <v>45</v>
      </c>
      <c r="C608" s="12" t="s">
        <v>387</v>
      </c>
      <c r="D608" s="12">
        <v>0</v>
      </c>
      <c r="E608" s="12">
        <v>0</v>
      </c>
      <c r="F608" s="12">
        <v>0</v>
      </c>
      <c r="G608" s="12">
        <v>4</v>
      </c>
      <c r="H608" s="12">
        <v>8.5</v>
      </c>
    </row>
    <row r="609" spans="1:9" ht="39" x14ac:dyDescent="0.25">
      <c r="A609" s="13"/>
      <c r="B609" s="4" t="s">
        <v>646</v>
      </c>
      <c r="C609" s="12" t="s">
        <v>387</v>
      </c>
      <c r="D609" s="12">
        <v>0</v>
      </c>
      <c r="E609" s="12">
        <v>0</v>
      </c>
      <c r="F609" s="12">
        <v>0</v>
      </c>
      <c r="G609" s="12">
        <v>0</v>
      </c>
      <c r="H609" s="12">
        <v>0</v>
      </c>
    </row>
    <row r="610" spans="1:9" ht="42" customHeight="1" x14ac:dyDescent="0.25">
      <c r="A610" s="13"/>
      <c r="B610" s="4" t="s">
        <v>46</v>
      </c>
      <c r="C610" s="12" t="s">
        <v>387</v>
      </c>
      <c r="D610" s="12">
        <v>0</v>
      </c>
      <c r="E610" s="12">
        <v>0</v>
      </c>
      <c r="F610" s="12">
        <v>0</v>
      </c>
      <c r="G610" s="12">
        <v>0</v>
      </c>
      <c r="H610" s="12">
        <v>0</v>
      </c>
    </row>
    <row r="611" spans="1:9" ht="30" customHeight="1" x14ac:dyDescent="0.25">
      <c r="A611" s="13"/>
      <c r="B611" s="4" t="s">
        <v>47</v>
      </c>
      <c r="C611" s="12" t="s">
        <v>387</v>
      </c>
      <c r="D611" s="12">
        <v>0</v>
      </c>
      <c r="E611" s="12">
        <v>0</v>
      </c>
      <c r="F611" s="12">
        <v>0</v>
      </c>
      <c r="G611" s="12">
        <v>0</v>
      </c>
      <c r="H611" s="12">
        <v>0</v>
      </c>
    </row>
    <row r="612" spans="1:9" ht="31.5" customHeight="1" x14ac:dyDescent="0.25">
      <c r="A612" s="13"/>
      <c r="B612" s="4" t="s">
        <v>87</v>
      </c>
      <c r="C612" s="12" t="s">
        <v>387</v>
      </c>
      <c r="D612" s="12">
        <v>0</v>
      </c>
      <c r="E612" s="12">
        <v>0</v>
      </c>
      <c r="F612" s="12">
        <v>0</v>
      </c>
      <c r="G612" s="12">
        <v>0</v>
      </c>
      <c r="H612" s="12">
        <v>0</v>
      </c>
    </row>
    <row r="613" spans="1:9" ht="54.75" customHeight="1" x14ac:dyDescent="0.25">
      <c r="A613" s="13"/>
      <c r="B613" s="4" t="s">
        <v>482</v>
      </c>
      <c r="C613" s="12" t="s">
        <v>387</v>
      </c>
      <c r="D613" s="12">
        <v>0</v>
      </c>
      <c r="E613" s="12">
        <v>0</v>
      </c>
      <c r="F613" s="12">
        <v>5.2</v>
      </c>
      <c r="G613" s="12">
        <v>5.0999999999999996</v>
      </c>
      <c r="H613" s="12">
        <v>0</v>
      </c>
    </row>
    <row r="614" spans="1:9" ht="43.5" customHeight="1" x14ac:dyDescent="0.25">
      <c r="A614" s="13"/>
      <c r="B614" s="4" t="s">
        <v>565</v>
      </c>
      <c r="C614" s="12" t="s">
        <v>387</v>
      </c>
      <c r="D614" s="12">
        <v>0</v>
      </c>
      <c r="E614" s="12">
        <v>0</v>
      </c>
      <c r="F614" s="12">
        <v>0</v>
      </c>
      <c r="G614" s="12">
        <v>0</v>
      </c>
      <c r="H614" s="12">
        <v>0</v>
      </c>
      <c r="I614" s="36" t="s">
        <v>655</v>
      </c>
    </row>
    <row r="615" spans="1:9" ht="44.25" customHeight="1" x14ac:dyDescent="0.25">
      <c r="A615" s="13"/>
      <c r="B615" s="4" t="s">
        <v>731</v>
      </c>
      <c r="C615" s="12" t="s">
        <v>387</v>
      </c>
      <c r="D615" s="12">
        <v>0</v>
      </c>
      <c r="E615" s="12">
        <v>0</v>
      </c>
      <c r="F615" s="12">
        <v>0</v>
      </c>
      <c r="G615" s="12">
        <v>0</v>
      </c>
      <c r="H615" s="12">
        <v>0</v>
      </c>
    </row>
    <row r="616" spans="1:9" ht="43.5" customHeight="1" x14ac:dyDescent="0.25">
      <c r="A616" s="13"/>
      <c r="B616" s="4" t="s">
        <v>568</v>
      </c>
      <c r="C616" s="12" t="s">
        <v>387</v>
      </c>
      <c r="D616" s="12">
        <v>0</v>
      </c>
      <c r="E616" s="12">
        <v>0</v>
      </c>
      <c r="F616" s="12">
        <v>6.5</v>
      </c>
      <c r="G616" s="12">
        <v>0</v>
      </c>
      <c r="H616" s="12">
        <v>0</v>
      </c>
    </row>
    <row r="617" spans="1:9" ht="41.25" customHeight="1" x14ac:dyDescent="0.25">
      <c r="A617" s="13"/>
      <c r="B617" s="4" t="s">
        <v>567</v>
      </c>
      <c r="C617" s="12" t="s">
        <v>387</v>
      </c>
      <c r="D617" s="12">
        <v>0</v>
      </c>
      <c r="E617" s="12">
        <v>0</v>
      </c>
      <c r="F617" s="12">
        <v>0</v>
      </c>
      <c r="G617" s="12">
        <v>0</v>
      </c>
      <c r="H617" s="12">
        <v>2.2000000000000002</v>
      </c>
    </row>
    <row r="618" spans="1:9" ht="33" customHeight="1" x14ac:dyDescent="0.25">
      <c r="A618" s="13"/>
      <c r="B618" s="4" t="s">
        <v>88</v>
      </c>
      <c r="C618" s="12" t="s">
        <v>387</v>
      </c>
      <c r="D618" s="12">
        <v>0</v>
      </c>
      <c r="E618" s="12">
        <v>0</v>
      </c>
      <c r="F618" s="12">
        <v>0</v>
      </c>
      <c r="G618" s="12">
        <v>0</v>
      </c>
      <c r="H618" s="12">
        <v>0</v>
      </c>
    </row>
    <row r="619" spans="1:9" ht="43.5" customHeight="1" x14ac:dyDescent="0.25">
      <c r="A619" s="13"/>
      <c r="B619" s="4" t="s">
        <v>89</v>
      </c>
      <c r="C619" s="12" t="s">
        <v>387</v>
      </c>
      <c r="D619" s="12">
        <v>0</v>
      </c>
      <c r="E619" s="12">
        <v>0</v>
      </c>
      <c r="F619" s="12">
        <v>0</v>
      </c>
      <c r="G619" s="12">
        <v>0</v>
      </c>
      <c r="H619" s="12">
        <v>0</v>
      </c>
      <c r="I619" s="36" t="s">
        <v>655</v>
      </c>
    </row>
    <row r="620" spans="1:9" ht="39" x14ac:dyDescent="0.25">
      <c r="A620" s="13"/>
      <c r="B620" s="4" t="s">
        <v>48</v>
      </c>
      <c r="C620" s="12" t="s">
        <v>387</v>
      </c>
      <c r="D620" s="12">
        <v>0</v>
      </c>
      <c r="E620" s="12">
        <v>0</v>
      </c>
      <c r="F620" s="12">
        <v>0</v>
      </c>
      <c r="G620" s="12">
        <v>0</v>
      </c>
      <c r="H620" s="12">
        <v>0</v>
      </c>
    </row>
    <row r="621" spans="1:9" ht="54.75" customHeight="1" x14ac:dyDescent="0.25">
      <c r="A621" s="13"/>
      <c r="B621" s="4" t="s">
        <v>599</v>
      </c>
      <c r="C621" s="12" t="s">
        <v>387</v>
      </c>
      <c r="D621" s="12">
        <v>0</v>
      </c>
      <c r="E621" s="12">
        <v>0</v>
      </c>
      <c r="F621" s="12">
        <v>6.4</v>
      </c>
      <c r="G621" s="12">
        <v>0</v>
      </c>
      <c r="H621" s="12">
        <v>0</v>
      </c>
    </row>
    <row r="622" spans="1:9" ht="43.5" customHeight="1" x14ac:dyDescent="0.25">
      <c r="A622" s="13"/>
      <c r="B622" s="4" t="s">
        <v>596</v>
      </c>
      <c r="C622" s="12" t="s">
        <v>387</v>
      </c>
      <c r="D622" s="12">
        <v>0</v>
      </c>
      <c r="E622" s="12">
        <v>0</v>
      </c>
      <c r="F622" s="12">
        <v>0</v>
      </c>
      <c r="G622" s="12">
        <v>4.4000000000000004</v>
      </c>
      <c r="H622" s="12">
        <v>0</v>
      </c>
    </row>
    <row r="623" spans="1:9" ht="43.5" customHeight="1" x14ac:dyDescent="0.25">
      <c r="A623" s="13"/>
      <c r="B623" s="4" t="s">
        <v>597</v>
      </c>
      <c r="C623" s="12" t="s">
        <v>387</v>
      </c>
      <c r="D623" s="12">
        <v>0</v>
      </c>
      <c r="E623" s="12">
        <v>0</v>
      </c>
      <c r="F623" s="12">
        <v>0</v>
      </c>
      <c r="G623" s="12">
        <v>5.7</v>
      </c>
      <c r="H623" s="12">
        <v>10</v>
      </c>
    </row>
    <row r="624" spans="1:9" ht="43.5" customHeight="1" x14ac:dyDescent="0.25">
      <c r="A624" s="13"/>
      <c r="B624" s="4" t="s">
        <v>598</v>
      </c>
      <c r="C624" s="12" t="s">
        <v>387</v>
      </c>
      <c r="D624" s="12">
        <v>0</v>
      </c>
      <c r="E624" s="12">
        <v>0</v>
      </c>
      <c r="F624" s="12">
        <v>0</v>
      </c>
      <c r="G624" s="12">
        <v>0</v>
      </c>
      <c r="H624" s="12">
        <v>5.0999999999999996</v>
      </c>
    </row>
    <row r="625" spans="1:11" ht="31.5" customHeight="1" x14ac:dyDescent="0.25">
      <c r="A625" s="13"/>
      <c r="B625" s="49" t="s">
        <v>406</v>
      </c>
      <c r="C625" s="12" t="s">
        <v>387</v>
      </c>
      <c r="D625" s="12">
        <v>0</v>
      </c>
      <c r="E625" s="12">
        <v>0</v>
      </c>
      <c r="F625" s="12">
        <v>0</v>
      </c>
      <c r="G625" s="12">
        <v>0</v>
      </c>
      <c r="H625" s="12">
        <v>0</v>
      </c>
    </row>
    <row r="626" spans="1:11" ht="34.5" customHeight="1" x14ac:dyDescent="0.25">
      <c r="A626" s="13"/>
      <c r="B626" s="49" t="s">
        <v>407</v>
      </c>
      <c r="C626" s="12" t="s">
        <v>387</v>
      </c>
      <c r="D626" s="12">
        <v>0</v>
      </c>
      <c r="E626" s="12">
        <v>0</v>
      </c>
      <c r="F626" s="12">
        <v>0</v>
      </c>
      <c r="G626" s="12">
        <v>0</v>
      </c>
      <c r="H626" s="12">
        <v>0</v>
      </c>
    </row>
    <row r="627" spans="1:11" ht="30.75" customHeight="1" x14ac:dyDescent="0.25">
      <c r="A627" s="13"/>
      <c r="B627" s="49" t="s">
        <v>408</v>
      </c>
      <c r="C627" s="12" t="s">
        <v>387</v>
      </c>
      <c r="D627" s="12">
        <v>0</v>
      </c>
      <c r="E627" s="12">
        <v>0</v>
      </c>
      <c r="F627" s="12">
        <v>0</v>
      </c>
      <c r="G627" s="12">
        <v>0</v>
      </c>
      <c r="H627" s="12">
        <v>0</v>
      </c>
    </row>
    <row r="628" spans="1:11" ht="34.5" customHeight="1" x14ac:dyDescent="0.25">
      <c r="A628" s="13"/>
      <c r="B628" s="49" t="s">
        <v>413</v>
      </c>
      <c r="C628" s="12" t="s">
        <v>387</v>
      </c>
      <c r="D628" s="12">
        <v>0</v>
      </c>
      <c r="E628" s="12">
        <v>0</v>
      </c>
      <c r="F628" s="12">
        <v>0</v>
      </c>
      <c r="G628" s="12">
        <v>0</v>
      </c>
      <c r="H628" s="12">
        <v>0</v>
      </c>
    </row>
    <row r="629" spans="1:11" ht="42.75" customHeight="1" x14ac:dyDescent="0.25">
      <c r="B629" s="49" t="s">
        <v>50</v>
      </c>
      <c r="C629" s="12" t="s">
        <v>387</v>
      </c>
      <c r="D629" s="12">
        <v>0</v>
      </c>
      <c r="E629" s="12">
        <v>0</v>
      </c>
      <c r="F629" s="12">
        <v>5.9</v>
      </c>
      <c r="G629" s="12">
        <v>0</v>
      </c>
      <c r="H629" s="12">
        <v>0</v>
      </c>
    </row>
    <row r="630" spans="1:11" ht="39" x14ac:dyDescent="0.25">
      <c r="B630" s="4" t="s">
        <v>51</v>
      </c>
      <c r="C630" s="12" t="s">
        <v>387</v>
      </c>
      <c r="D630" s="12">
        <v>0</v>
      </c>
      <c r="E630" s="12">
        <v>0</v>
      </c>
      <c r="F630" s="12">
        <v>0</v>
      </c>
      <c r="G630" s="12">
        <v>0</v>
      </c>
      <c r="H630" s="12">
        <v>0</v>
      </c>
    </row>
    <row r="631" spans="1:11" ht="39" x14ac:dyDescent="0.25">
      <c r="B631" s="4" t="s">
        <v>421</v>
      </c>
      <c r="C631" s="12" t="s">
        <v>387</v>
      </c>
      <c r="D631" s="12">
        <v>0</v>
      </c>
      <c r="E631" s="12">
        <v>0</v>
      </c>
      <c r="F631" s="12">
        <v>0</v>
      </c>
      <c r="G631" s="12">
        <v>0</v>
      </c>
      <c r="H631" s="12">
        <v>0</v>
      </c>
    </row>
    <row r="632" spans="1:11" ht="39" x14ac:dyDescent="0.25">
      <c r="B632" s="4" t="s">
        <v>453</v>
      </c>
      <c r="C632" s="12" t="s">
        <v>387</v>
      </c>
      <c r="D632" s="12">
        <v>0</v>
      </c>
      <c r="E632" s="12">
        <v>0</v>
      </c>
      <c r="F632" s="12">
        <v>0</v>
      </c>
      <c r="G632" s="12">
        <v>0</v>
      </c>
      <c r="H632" s="12">
        <v>0</v>
      </c>
    </row>
    <row r="633" spans="1:11" ht="39" x14ac:dyDescent="0.25">
      <c r="B633" s="4" t="s">
        <v>452</v>
      </c>
      <c r="C633" s="12" t="s">
        <v>387</v>
      </c>
      <c r="D633" s="12">
        <v>0</v>
      </c>
      <c r="E633" s="12">
        <v>0</v>
      </c>
      <c r="F633" s="12">
        <v>0</v>
      </c>
      <c r="G633" s="12">
        <v>0</v>
      </c>
      <c r="H633" s="12">
        <v>0</v>
      </c>
    </row>
    <row r="634" spans="1:11" s="35" customFormat="1" ht="39" x14ac:dyDescent="0.25">
      <c r="A634" s="14"/>
      <c r="B634" s="4" t="s">
        <v>52</v>
      </c>
      <c r="C634" s="12" t="s">
        <v>387</v>
      </c>
      <c r="D634" s="12">
        <v>0</v>
      </c>
      <c r="E634" s="12">
        <v>0</v>
      </c>
      <c r="F634" s="12">
        <v>0</v>
      </c>
      <c r="G634" s="12">
        <v>3</v>
      </c>
      <c r="H634" s="12">
        <v>2</v>
      </c>
      <c r="J634" s="41"/>
      <c r="K634" s="41"/>
    </row>
    <row r="635" spans="1:11" s="35" customFormat="1" ht="39" x14ac:dyDescent="0.25">
      <c r="A635" s="14"/>
      <c r="B635" s="4" t="s">
        <v>53</v>
      </c>
      <c r="C635" s="12" t="s">
        <v>387</v>
      </c>
      <c r="D635" s="12">
        <v>0</v>
      </c>
      <c r="E635" s="12">
        <v>0</v>
      </c>
      <c r="F635" s="12">
        <v>0</v>
      </c>
      <c r="G635" s="12">
        <v>0</v>
      </c>
      <c r="H635" s="12">
        <v>0</v>
      </c>
      <c r="J635" s="41"/>
      <c r="K635" s="41"/>
    </row>
    <row r="636" spans="1:11" s="35" customFormat="1" ht="39" x14ac:dyDescent="0.25">
      <c r="A636" s="14"/>
      <c r="B636" s="4" t="s">
        <v>54</v>
      </c>
      <c r="C636" s="12" t="s">
        <v>387</v>
      </c>
      <c r="D636" s="12">
        <v>0</v>
      </c>
      <c r="E636" s="12">
        <v>0</v>
      </c>
      <c r="F636" s="12">
        <v>0</v>
      </c>
      <c r="G636" s="12">
        <v>4</v>
      </c>
      <c r="H636" s="12">
        <v>2</v>
      </c>
      <c r="J636" s="41"/>
      <c r="K636" s="41"/>
    </row>
    <row r="637" spans="1:11" ht="28.5" customHeight="1" x14ac:dyDescent="0.25">
      <c r="B637" s="4" t="s">
        <v>55</v>
      </c>
      <c r="C637" s="12" t="s">
        <v>387</v>
      </c>
      <c r="D637" s="12">
        <v>0</v>
      </c>
      <c r="E637" s="12">
        <v>0</v>
      </c>
      <c r="F637" s="12">
        <v>0</v>
      </c>
      <c r="G637" s="12">
        <v>0</v>
      </c>
      <c r="H637" s="12">
        <v>0</v>
      </c>
      <c r="I637" s="38"/>
      <c r="J637" s="38"/>
      <c r="K637" s="38"/>
    </row>
    <row r="638" spans="1:11" ht="41.25" customHeight="1" x14ac:dyDescent="0.25">
      <c r="B638" s="4" t="s">
        <v>56</v>
      </c>
      <c r="C638" s="12" t="s">
        <v>387</v>
      </c>
      <c r="D638" s="12">
        <v>0</v>
      </c>
      <c r="E638" s="12">
        <v>0</v>
      </c>
      <c r="F638" s="12">
        <v>0</v>
      </c>
      <c r="G638" s="12">
        <v>0</v>
      </c>
      <c r="H638" s="12">
        <v>0</v>
      </c>
      <c r="I638" s="39" t="s">
        <v>658</v>
      </c>
      <c r="J638" s="40">
        <v>38.299999999999997</v>
      </c>
      <c r="K638" s="38"/>
    </row>
    <row r="639" spans="1:11" ht="32.25" customHeight="1" x14ac:dyDescent="0.25">
      <c r="B639" s="4" t="s">
        <v>57</v>
      </c>
      <c r="C639" s="12" t="s">
        <v>387</v>
      </c>
      <c r="D639" s="12">
        <v>0</v>
      </c>
      <c r="E639" s="12">
        <v>0</v>
      </c>
      <c r="F639" s="12">
        <v>1.4</v>
      </c>
      <c r="G639" s="12">
        <v>0</v>
      </c>
      <c r="H639" s="12">
        <v>0</v>
      </c>
      <c r="I639" s="39"/>
      <c r="J639" s="38"/>
      <c r="K639" s="38"/>
    </row>
    <row r="640" spans="1:11" ht="35.25" customHeight="1" x14ac:dyDescent="0.25">
      <c r="B640" s="4" t="s">
        <v>58</v>
      </c>
      <c r="C640" s="12" t="s">
        <v>387</v>
      </c>
      <c r="D640" s="12">
        <v>0</v>
      </c>
      <c r="E640" s="12">
        <v>0</v>
      </c>
      <c r="F640" s="12">
        <v>0</v>
      </c>
      <c r="G640" s="12">
        <v>0</v>
      </c>
      <c r="H640" s="12">
        <v>0</v>
      </c>
    </row>
    <row r="641" spans="1:8" ht="32.25" customHeight="1" x14ac:dyDescent="0.25">
      <c r="B641" s="4" t="s">
        <v>59</v>
      </c>
      <c r="C641" s="12" t="s">
        <v>387</v>
      </c>
      <c r="D641" s="12">
        <v>0</v>
      </c>
      <c r="E641" s="12">
        <v>0</v>
      </c>
      <c r="F641" s="12">
        <v>0</v>
      </c>
      <c r="G641" s="12">
        <v>7.2</v>
      </c>
      <c r="H641" s="12">
        <v>4.8</v>
      </c>
    </row>
    <row r="642" spans="1:8" ht="30" customHeight="1" x14ac:dyDescent="0.25">
      <c r="B642" s="4" t="s">
        <v>569</v>
      </c>
      <c r="C642" s="12" t="s">
        <v>387</v>
      </c>
      <c r="D642" s="12">
        <v>0</v>
      </c>
      <c r="E642" s="12">
        <v>0</v>
      </c>
      <c r="F642" s="12">
        <v>0</v>
      </c>
      <c r="G642" s="12">
        <v>0</v>
      </c>
      <c r="H642" s="12">
        <v>0</v>
      </c>
    </row>
    <row r="643" spans="1:8" ht="39" x14ac:dyDescent="0.25">
      <c r="B643" s="4" t="s">
        <v>485</v>
      </c>
      <c r="C643" s="12" t="s">
        <v>387</v>
      </c>
      <c r="D643" s="12">
        <v>0</v>
      </c>
      <c r="E643" s="12">
        <v>0</v>
      </c>
      <c r="F643" s="12">
        <v>29.9</v>
      </c>
      <c r="G643" s="12">
        <v>0</v>
      </c>
      <c r="H643" s="12">
        <v>0</v>
      </c>
    </row>
    <row r="644" spans="1:8" ht="39" x14ac:dyDescent="0.25">
      <c r="B644" s="4" t="s">
        <v>602</v>
      </c>
      <c r="C644" s="12" t="s">
        <v>387</v>
      </c>
      <c r="D644" s="12">
        <v>0</v>
      </c>
      <c r="E644" s="12">
        <v>0</v>
      </c>
      <c r="F644" s="12">
        <v>0</v>
      </c>
      <c r="G644" s="12">
        <v>0</v>
      </c>
      <c r="H644" s="12">
        <v>0</v>
      </c>
    </row>
    <row r="645" spans="1:8" ht="90" x14ac:dyDescent="0.25">
      <c r="B645" s="4" t="s">
        <v>570</v>
      </c>
      <c r="C645" s="12" t="s">
        <v>387</v>
      </c>
      <c r="D645" s="12">
        <v>0</v>
      </c>
      <c r="E645" s="12">
        <v>0</v>
      </c>
      <c r="F645" s="12">
        <v>0</v>
      </c>
      <c r="G645" s="12">
        <v>0</v>
      </c>
      <c r="H645" s="12">
        <v>0</v>
      </c>
    </row>
    <row r="646" spans="1:8" ht="39" x14ac:dyDescent="0.25">
      <c r="B646" s="4" t="s">
        <v>571</v>
      </c>
      <c r="C646" s="12" t="s">
        <v>387</v>
      </c>
      <c r="D646" s="12">
        <v>0</v>
      </c>
      <c r="E646" s="12">
        <v>0</v>
      </c>
      <c r="F646" s="12">
        <v>0</v>
      </c>
      <c r="G646" s="12">
        <v>0</v>
      </c>
      <c r="H646" s="12">
        <v>9</v>
      </c>
    </row>
    <row r="647" spans="1:8" ht="32.25" customHeight="1" x14ac:dyDescent="0.25">
      <c r="B647" s="6" t="s">
        <v>90</v>
      </c>
      <c r="C647" s="12" t="s">
        <v>387</v>
      </c>
      <c r="D647" s="12">
        <v>0</v>
      </c>
      <c r="E647" s="12">
        <v>0</v>
      </c>
      <c r="F647" s="12">
        <v>0</v>
      </c>
      <c r="G647" s="12">
        <v>0</v>
      </c>
      <c r="H647" s="12">
        <v>0</v>
      </c>
    </row>
    <row r="648" spans="1:8" ht="30.75" customHeight="1" x14ac:dyDescent="0.25">
      <c r="B648" s="6" t="s">
        <v>91</v>
      </c>
      <c r="C648" s="12" t="s">
        <v>387</v>
      </c>
      <c r="D648" s="12">
        <v>0</v>
      </c>
      <c r="E648" s="12">
        <v>0</v>
      </c>
      <c r="F648" s="12">
        <v>0</v>
      </c>
      <c r="G648" s="12">
        <v>0</v>
      </c>
      <c r="H648" s="12">
        <v>0</v>
      </c>
    </row>
    <row r="649" spans="1:8" s="13" customFormat="1" ht="33" customHeight="1" x14ac:dyDescent="0.25">
      <c r="A649" s="14"/>
      <c r="B649" s="6" t="s">
        <v>410</v>
      </c>
      <c r="C649" s="12" t="s">
        <v>387</v>
      </c>
      <c r="D649" s="12">
        <v>0</v>
      </c>
      <c r="E649" s="12">
        <v>0</v>
      </c>
      <c r="F649" s="12">
        <v>0</v>
      </c>
      <c r="G649" s="12">
        <v>0</v>
      </c>
      <c r="H649" s="12">
        <v>0</v>
      </c>
    </row>
    <row r="650" spans="1:8" ht="29.25" customHeight="1" x14ac:dyDescent="0.25">
      <c r="B650" s="5" t="s">
        <v>611</v>
      </c>
      <c r="C650" s="12" t="s">
        <v>387</v>
      </c>
      <c r="D650" s="12">
        <v>0</v>
      </c>
      <c r="E650" s="12">
        <v>0</v>
      </c>
      <c r="F650" s="12">
        <v>0</v>
      </c>
      <c r="G650" s="12">
        <v>2</v>
      </c>
      <c r="H650" s="12">
        <v>7.1</v>
      </c>
    </row>
    <row r="651" spans="1:8" ht="33.75" customHeight="1" x14ac:dyDescent="0.25">
      <c r="B651" s="5" t="s">
        <v>612</v>
      </c>
      <c r="C651" s="12" t="s">
        <v>387</v>
      </c>
      <c r="D651" s="12">
        <v>0</v>
      </c>
      <c r="E651" s="12">
        <v>0</v>
      </c>
      <c r="F651" s="12">
        <v>0</v>
      </c>
      <c r="G651" s="12">
        <v>0</v>
      </c>
      <c r="H651" s="12">
        <v>33.4</v>
      </c>
    </row>
    <row r="652" spans="1:8" ht="30.75" customHeight="1" x14ac:dyDescent="0.25">
      <c r="B652" s="5" t="s">
        <v>92</v>
      </c>
      <c r="C652" s="12" t="s">
        <v>387</v>
      </c>
      <c r="D652" s="12">
        <v>0</v>
      </c>
      <c r="E652" s="12">
        <v>0</v>
      </c>
      <c r="F652" s="12">
        <v>0</v>
      </c>
      <c r="G652" s="12">
        <v>0</v>
      </c>
      <c r="H652" s="12">
        <v>0</v>
      </c>
    </row>
    <row r="653" spans="1:8" ht="42.75" customHeight="1" x14ac:dyDescent="0.25">
      <c r="B653" s="4" t="s">
        <v>61</v>
      </c>
      <c r="C653" s="12" t="s">
        <v>387</v>
      </c>
      <c r="D653" s="12">
        <v>0</v>
      </c>
      <c r="E653" s="12">
        <v>0</v>
      </c>
      <c r="F653" s="12">
        <v>43.4</v>
      </c>
      <c r="G653" s="12">
        <v>0</v>
      </c>
      <c r="H653" s="12">
        <v>0</v>
      </c>
    </row>
    <row r="654" spans="1:8" s="13" customFormat="1" ht="30.75" customHeight="1" x14ac:dyDescent="0.25">
      <c r="A654" s="14"/>
      <c r="B654" s="4" t="s">
        <v>411</v>
      </c>
      <c r="C654" s="12" t="s">
        <v>387</v>
      </c>
      <c r="D654" s="12">
        <v>0</v>
      </c>
      <c r="E654" s="12">
        <v>0</v>
      </c>
      <c r="F654" s="12">
        <v>0</v>
      </c>
      <c r="G654" s="12">
        <v>0</v>
      </c>
      <c r="H654" s="12">
        <v>0</v>
      </c>
    </row>
    <row r="655" spans="1:8" s="13" customFormat="1" ht="30.75" customHeight="1" x14ac:dyDescent="0.25">
      <c r="A655" s="14"/>
      <c r="B655" s="4" t="s">
        <v>574</v>
      </c>
      <c r="C655" s="12" t="s">
        <v>387</v>
      </c>
      <c r="D655" s="12">
        <v>0</v>
      </c>
      <c r="E655" s="12">
        <v>0</v>
      </c>
      <c r="F655" s="12">
        <v>10.4</v>
      </c>
      <c r="G655" s="12">
        <v>0</v>
      </c>
      <c r="H655" s="12">
        <v>0</v>
      </c>
    </row>
    <row r="656" spans="1:8" s="13" customFormat="1" ht="27.75" customHeight="1" x14ac:dyDescent="0.25">
      <c r="B656" s="4" t="s">
        <v>762</v>
      </c>
      <c r="C656" s="12" t="s">
        <v>387</v>
      </c>
      <c r="D656" s="12">
        <v>0</v>
      </c>
      <c r="E656" s="12">
        <v>0</v>
      </c>
      <c r="F656" s="12">
        <v>1.6</v>
      </c>
      <c r="G656" s="12">
        <v>15</v>
      </c>
      <c r="H656" s="12">
        <v>0</v>
      </c>
    </row>
    <row r="657" spans="1:8" ht="27.75" customHeight="1" x14ac:dyDescent="0.25">
      <c r="A657" s="13"/>
      <c r="B657" s="4" t="s">
        <v>763</v>
      </c>
      <c r="C657" s="12" t="s">
        <v>387</v>
      </c>
      <c r="D657" s="12">
        <v>0</v>
      </c>
      <c r="E657" s="12">
        <v>0</v>
      </c>
      <c r="F657" s="12">
        <v>10</v>
      </c>
      <c r="G657" s="12">
        <v>43.3</v>
      </c>
      <c r="H657" s="12">
        <v>0</v>
      </c>
    </row>
    <row r="658" spans="1:8" s="13" customFormat="1" ht="30.75" customHeight="1" x14ac:dyDescent="0.25">
      <c r="A658" s="14"/>
      <c r="B658" s="4" t="s">
        <v>575</v>
      </c>
      <c r="C658" s="12" t="s">
        <v>387</v>
      </c>
      <c r="D658" s="12">
        <v>0</v>
      </c>
      <c r="E658" s="12">
        <v>0</v>
      </c>
      <c r="F658" s="12">
        <v>0</v>
      </c>
      <c r="G658" s="12">
        <v>4.2</v>
      </c>
      <c r="H658" s="12">
        <v>0</v>
      </c>
    </row>
    <row r="659" spans="1:8" s="13" customFormat="1" ht="30.75" customHeight="1" x14ac:dyDescent="0.25">
      <c r="A659" s="14"/>
      <c r="B659" s="4" t="s">
        <v>576</v>
      </c>
      <c r="C659" s="12" t="s">
        <v>387</v>
      </c>
      <c r="D659" s="12">
        <v>0</v>
      </c>
      <c r="E659" s="12">
        <v>0</v>
      </c>
      <c r="F659" s="12">
        <v>0</v>
      </c>
      <c r="G659" s="12">
        <v>4</v>
      </c>
      <c r="H659" s="12">
        <v>0</v>
      </c>
    </row>
    <row r="660" spans="1:8" s="13" customFormat="1" ht="30.75" customHeight="1" x14ac:dyDescent="0.25">
      <c r="A660" s="14"/>
      <c r="B660" s="4" t="s">
        <v>577</v>
      </c>
      <c r="C660" s="12" t="s">
        <v>387</v>
      </c>
      <c r="D660" s="12">
        <v>0</v>
      </c>
      <c r="E660" s="12">
        <v>0</v>
      </c>
      <c r="F660" s="12">
        <v>0</v>
      </c>
      <c r="G660" s="12">
        <v>10.7</v>
      </c>
      <c r="H660" s="12">
        <v>0</v>
      </c>
    </row>
    <row r="661" spans="1:8" s="13" customFormat="1" ht="30.75" customHeight="1" x14ac:dyDescent="0.25">
      <c r="A661" s="14"/>
      <c r="B661" s="4" t="s">
        <v>578</v>
      </c>
      <c r="C661" s="12" t="s">
        <v>387</v>
      </c>
      <c r="D661" s="12">
        <v>0</v>
      </c>
      <c r="E661" s="12">
        <v>0</v>
      </c>
      <c r="F661" s="12">
        <v>0</v>
      </c>
      <c r="G661" s="12">
        <v>3.2</v>
      </c>
      <c r="H661" s="12">
        <v>0</v>
      </c>
    </row>
    <row r="662" spans="1:8" s="13" customFormat="1" ht="30.75" customHeight="1" x14ac:dyDescent="0.25">
      <c r="A662" s="14"/>
      <c r="B662" s="4" t="s">
        <v>579</v>
      </c>
      <c r="C662" s="12" t="s">
        <v>387</v>
      </c>
      <c r="D662" s="12">
        <v>0</v>
      </c>
      <c r="E662" s="12">
        <v>0</v>
      </c>
      <c r="F662" s="12">
        <v>0</v>
      </c>
      <c r="G662" s="12">
        <v>4.8</v>
      </c>
      <c r="H662" s="12">
        <v>0</v>
      </c>
    </row>
    <row r="663" spans="1:8" ht="29.25" customHeight="1" x14ac:dyDescent="0.25">
      <c r="B663" s="4" t="s">
        <v>60</v>
      </c>
      <c r="C663" s="12" t="s">
        <v>400</v>
      </c>
      <c r="D663" s="12">
        <v>0</v>
      </c>
      <c r="E663" s="12">
        <v>0</v>
      </c>
      <c r="F663" s="12">
        <v>0</v>
      </c>
      <c r="G663" s="12">
        <v>0</v>
      </c>
      <c r="H663" s="12">
        <v>0</v>
      </c>
    </row>
    <row r="664" spans="1:8" ht="44.25" customHeight="1" x14ac:dyDescent="0.25">
      <c r="B664" s="6" t="s">
        <v>93</v>
      </c>
      <c r="C664" s="12" t="s">
        <v>400</v>
      </c>
      <c r="D664" s="12">
        <v>0</v>
      </c>
      <c r="E664" s="12">
        <v>0</v>
      </c>
      <c r="F664" s="12">
        <v>0</v>
      </c>
      <c r="G664" s="12">
        <v>0</v>
      </c>
      <c r="H664" s="12">
        <v>0</v>
      </c>
    </row>
    <row r="665" spans="1:8" ht="42.75" customHeight="1" x14ac:dyDescent="0.25">
      <c r="B665" s="6" t="s">
        <v>94</v>
      </c>
      <c r="C665" s="12" t="s">
        <v>400</v>
      </c>
      <c r="D665" s="12">
        <v>0</v>
      </c>
      <c r="E665" s="12">
        <v>0</v>
      </c>
      <c r="F665" s="12">
        <v>0</v>
      </c>
      <c r="G665" s="12">
        <v>0</v>
      </c>
      <c r="H665" s="12">
        <v>0</v>
      </c>
    </row>
    <row r="666" spans="1:8" ht="38.25" x14ac:dyDescent="0.25">
      <c r="B666" s="6" t="s">
        <v>95</v>
      </c>
      <c r="C666" s="12" t="s">
        <v>400</v>
      </c>
      <c r="D666" s="12">
        <v>0</v>
      </c>
      <c r="E666" s="12">
        <v>0</v>
      </c>
      <c r="F666" s="12">
        <v>0</v>
      </c>
      <c r="G666" s="12">
        <v>0</v>
      </c>
      <c r="H666" s="12">
        <v>0</v>
      </c>
    </row>
    <row r="667" spans="1:8" ht="45.75" customHeight="1" x14ac:dyDescent="0.25">
      <c r="B667" s="6" t="s">
        <v>96</v>
      </c>
      <c r="C667" s="12" t="s">
        <v>400</v>
      </c>
      <c r="D667" s="12">
        <v>0</v>
      </c>
      <c r="E667" s="12">
        <v>0</v>
      </c>
      <c r="F667" s="12">
        <v>0</v>
      </c>
      <c r="G667" s="12">
        <v>0</v>
      </c>
      <c r="H667" s="12">
        <v>0</v>
      </c>
    </row>
    <row r="668" spans="1:8" ht="41.25" customHeight="1" x14ac:dyDescent="0.25">
      <c r="B668" s="6" t="s">
        <v>97</v>
      </c>
      <c r="C668" s="12" t="s">
        <v>400</v>
      </c>
      <c r="D668" s="12">
        <v>0</v>
      </c>
      <c r="E668" s="12">
        <v>0</v>
      </c>
      <c r="F668" s="12">
        <v>0</v>
      </c>
      <c r="G668" s="12">
        <v>0</v>
      </c>
      <c r="H668" s="12">
        <v>0</v>
      </c>
    </row>
    <row r="669" spans="1:8" ht="63.75" x14ac:dyDescent="0.25">
      <c r="B669" s="6" t="s">
        <v>98</v>
      </c>
      <c r="C669" s="12" t="s">
        <v>400</v>
      </c>
      <c r="D669" s="12">
        <v>0</v>
      </c>
      <c r="E669" s="12">
        <v>0</v>
      </c>
      <c r="F669" s="12">
        <v>0</v>
      </c>
      <c r="G669" s="12">
        <v>0</v>
      </c>
      <c r="H669" s="12">
        <v>0</v>
      </c>
    </row>
    <row r="670" spans="1:8" ht="43.5" customHeight="1" x14ac:dyDescent="0.25">
      <c r="B670" s="6" t="s">
        <v>613</v>
      </c>
      <c r="C670" s="12" t="s">
        <v>400</v>
      </c>
      <c r="D670" s="12">
        <v>0</v>
      </c>
      <c r="E670" s="12">
        <v>0</v>
      </c>
      <c r="F670" s="12">
        <v>0</v>
      </c>
      <c r="G670" s="12">
        <v>0</v>
      </c>
      <c r="H670" s="12">
        <v>0</v>
      </c>
    </row>
    <row r="671" spans="1:8" ht="46.5" customHeight="1" x14ac:dyDescent="0.25">
      <c r="B671" s="6" t="s">
        <v>647</v>
      </c>
      <c r="C671" s="12" t="s">
        <v>400</v>
      </c>
      <c r="D671" s="12">
        <v>0</v>
      </c>
      <c r="E671" s="12">
        <v>0</v>
      </c>
      <c r="F671" s="12">
        <v>1</v>
      </c>
      <c r="G671" s="12">
        <v>0</v>
      </c>
      <c r="H671" s="12">
        <v>0</v>
      </c>
    </row>
    <row r="672" spans="1:8" ht="38.25" x14ac:dyDescent="0.25">
      <c r="B672" s="6" t="s">
        <v>99</v>
      </c>
      <c r="C672" s="12" t="s">
        <v>400</v>
      </c>
      <c r="D672" s="12">
        <v>0</v>
      </c>
      <c r="E672" s="12">
        <v>0</v>
      </c>
      <c r="F672" s="12">
        <v>0</v>
      </c>
      <c r="G672" s="12">
        <v>0</v>
      </c>
      <c r="H672" s="12">
        <v>0</v>
      </c>
    </row>
    <row r="673" spans="1:8" ht="38.25" x14ac:dyDescent="0.25">
      <c r="B673" s="6" t="s">
        <v>487</v>
      </c>
      <c r="C673" s="12" t="s">
        <v>400</v>
      </c>
      <c r="D673" s="12">
        <v>0</v>
      </c>
      <c r="E673" s="12">
        <v>0</v>
      </c>
      <c r="F673" s="12">
        <v>0</v>
      </c>
      <c r="G673" s="12">
        <v>0</v>
      </c>
      <c r="H673" s="12">
        <v>0</v>
      </c>
    </row>
    <row r="674" spans="1:8" ht="51" x14ac:dyDescent="0.25">
      <c r="B674" s="6" t="s">
        <v>100</v>
      </c>
      <c r="C674" s="12" t="s">
        <v>400</v>
      </c>
      <c r="D674" s="12">
        <v>0</v>
      </c>
      <c r="E674" s="12">
        <v>0</v>
      </c>
      <c r="F674" s="12">
        <v>0</v>
      </c>
      <c r="G674" s="12">
        <v>0</v>
      </c>
      <c r="H674" s="12">
        <v>0</v>
      </c>
    </row>
    <row r="675" spans="1:8" s="13" customFormat="1" ht="51.75" x14ac:dyDescent="0.25">
      <c r="A675" s="14"/>
      <c r="B675" s="8" t="s">
        <v>490</v>
      </c>
      <c r="C675" s="12" t="s">
        <v>400</v>
      </c>
      <c r="D675" s="12">
        <v>0</v>
      </c>
      <c r="E675" s="12">
        <v>0</v>
      </c>
      <c r="F675" s="12">
        <v>0</v>
      </c>
      <c r="G675" s="12">
        <v>0</v>
      </c>
      <c r="H675" s="12">
        <v>0</v>
      </c>
    </row>
    <row r="676" spans="1:8" s="13" customFormat="1" ht="53.25" customHeight="1" x14ac:dyDescent="0.25">
      <c r="A676" s="14"/>
      <c r="B676" s="8" t="s">
        <v>489</v>
      </c>
      <c r="C676" s="12" t="s">
        <v>400</v>
      </c>
      <c r="D676" s="12">
        <v>0</v>
      </c>
      <c r="E676" s="12">
        <v>0</v>
      </c>
      <c r="F676" s="12">
        <v>0</v>
      </c>
      <c r="G676" s="12">
        <v>0</v>
      </c>
      <c r="H676" s="12">
        <v>0</v>
      </c>
    </row>
    <row r="677" spans="1:8" ht="54.75" customHeight="1" x14ac:dyDescent="0.25">
      <c r="B677" s="8" t="s">
        <v>648</v>
      </c>
      <c r="C677" s="12" t="s">
        <v>400</v>
      </c>
      <c r="D677" s="12">
        <v>0</v>
      </c>
      <c r="E677" s="12">
        <v>0</v>
      </c>
      <c r="F677" s="12">
        <v>1</v>
      </c>
      <c r="G677" s="12">
        <v>0</v>
      </c>
      <c r="H677" s="12">
        <v>0</v>
      </c>
    </row>
    <row r="678" spans="1:8" s="13" customFormat="1" ht="43.5" customHeight="1" x14ac:dyDescent="0.25">
      <c r="A678" s="14"/>
      <c r="B678" s="8" t="s">
        <v>488</v>
      </c>
      <c r="C678" s="12" t="s">
        <v>400</v>
      </c>
      <c r="D678" s="12">
        <v>0</v>
      </c>
      <c r="E678" s="12">
        <v>0</v>
      </c>
      <c r="F678" s="12">
        <v>0</v>
      </c>
      <c r="G678" s="12">
        <v>0</v>
      </c>
      <c r="H678" s="12">
        <v>0</v>
      </c>
    </row>
    <row r="679" spans="1:8" ht="53.25" customHeight="1" x14ac:dyDescent="0.25">
      <c r="A679" s="13"/>
      <c r="B679" s="4" t="s">
        <v>101</v>
      </c>
      <c r="C679" s="12" t="s">
        <v>400</v>
      </c>
      <c r="D679" s="12">
        <v>0</v>
      </c>
      <c r="E679" s="12">
        <v>0</v>
      </c>
      <c r="F679" s="12">
        <v>0</v>
      </c>
      <c r="G679" s="12">
        <v>0</v>
      </c>
      <c r="H679" s="12">
        <v>0</v>
      </c>
    </row>
    <row r="680" spans="1:8" s="22" customFormat="1" ht="52.9" customHeight="1" x14ac:dyDescent="0.25">
      <c r="A680" s="14"/>
      <c r="B680" s="8" t="s">
        <v>744</v>
      </c>
      <c r="C680" s="12" t="s">
        <v>400</v>
      </c>
      <c r="D680" s="12">
        <v>0</v>
      </c>
      <c r="E680" s="12">
        <v>0</v>
      </c>
      <c r="F680" s="18">
        <v>1</v>
      </c>
      <c r="G680" s="18">
        <v>0</v>
      </c>
      <c r="H680" s="18">
        <v>0</v>
      </c>
    </row>
    <row r="681" spans="1:8" ht="45.75" customHeight="1" x14ac:dyDescent="0.25">
      <c r="A681" s="13"/>
      <c r="B681" s="8" t="s">
        <v>102</v>
      </c>
      <c r="C681" s="12" t="s">
        <v>400</v>
      </c>
      <c r="D681" s="12">
        <v>0</v>
      </c>
      <c r="E681" s="12">
        <v>0</v>
      </c>
      <c r="F681" s="12">
        <v>0</v>
      </c>
      <c r="G681" s="12">
        <v>0</v>
      </c>
      <c r="H681" s="12">
        <v>0</v>
      </c>
    </row>
    <row r="682" spans="1:8" s="22" customFormat="1" ht="44.45" customHeight="1" x14ac:dyDescent="0.25">
      <c r="A682" s="14"/>
      <c r="B682" s="8" t="s">
        <v>743</v>
      </c>
      <c r="C682" s="12" t="s">
        <v>400</v>
      </c>
      <c r="D682" s="12">
        <v>0</v>
      </c>
      <c r="E682" s="12">
        <v>0</v>
      </c>
      <c r="F682" s="18">
        <v>1</v>
      </c>
      <c r="G682" s="18">
        <v>0</v>
      </c>
      <c r="H682" s="18">
        <v>0</v>
      </c>
    </row>
    <row r="683" spans="1:8" ht="43.5" customHeight="1" x14ac:dyDescent="0.25">
      <c r="A683" s="13"/>
      <c r="B683" s="4" t="s">
        <v>103</v>
      </c>
      <c r="C683" s="12" t="s">
        <v>400</v>
      </c>
      <c r="D683" s="12">
        <v>0</v>
      </c>
      <c r="E683" s="12">
        <v>0</v>
      </c>
      <c r="F683" s="12">
        <v>0</v>
      </c>
      <c r="G683" s="12">
        <v>0</v>
      </c>
      <c r="H683" s="12">
        <v>0</v>
      </c>
    </row>
    <row r="684" spans="1:8" ht="39" x14ac:dyDescent="0.25">
      <c r="A684" s="13"/>
      <c r="B684" s="4" t="s">
        <v>491</v>
      </c>
      <c r="C684" s="12" t="s">
        <v>400</v>
      </c>
      <c r="D684" s="12">
        <v>0</v>
      </c>
      <c r="E684" s="12">
        <v>0</v>
      </c>
      <c r="F684" s="12">
        <v>0</v>
      </c>
      <c r="G684" s="12">
        <v>0</v>
      </c>
      <c r="H684" s="12">
        <v>0</v>
      </c>
    </row>
    <row r="685" spans="1:8" ht="39" x14ac:dyDescent="0.25">
      <c r="A685" s="13"/>
      <c r="B685" s="4" t="s">
        <v>104</v>
      </c>
      <c r="C685" s="12" t="s">
        <v>400</v>
      </c>
      <c r="D685" s="12">
        <v>0</v>
      </c>
      <c r="E685" s="12">
        <v>0</v>
      </c>
      <c r="F685" s="12">
        <v>0</v>
      </c>
      <c r="G685" s="12">
        <v>0</v>
      </c>
      <c r="H685" s="12">
        <v>0</v>
      </c>
    </row>
    <row r="686" spans="1:8" ht="45.75" customHeight="1" x14ac:dyDescent="0.25">
      <c r="A686" s="13"/>
      <c r="B686" s="8" t="s">
        <v>105</v>
      </c>
      <c r="C686" s="12" t="s">
        <v>400</v>
      </c>
      <c r="D686" s="12">
        <v>0</v>
      </c>
      <c r="E686" s="12">
        <v>0</v>
      </c>
      <c r="F686" s="12">
        <v>0</v>
      </c>
      <c r="G686" s="12">
        <v>0</v>
      </c>
      <c r="H686" s="12">
        <v>0</v>
      </c>
    </row>
    <row r="687" spans="1:8" ht="43.15" customHeight="1" x14ac:dyDescent="0.25">
      <c r="A687" s="13"/>
      <c r="B687" s="6" t="s">
        <v>492</v>
      </c>
      <c r="C687" s="12" t="s">
        <v>400</v>
      </c>
      <c r="D687" s="12">
        <v>0</v>
      </c>
      <c r="E687" s="12">
        <v>0</v>
      </c>
      <c r="F687" s="12">
        <v>0</v>
      </c>
      <c r="G687" s="12">
        <v>0</v>
      </c>
      <c r="H687" s="12">
        <v>0</v>
      </c>
    </row>
    <row r="688" spans="1:8" ht="45.6" customHeight="1" x14ac:dyDescent="0.25">
      <c r="A688" s="13"/>
      <c r="B688" s="6" t="s">
        <v>493</v>
      </c>
      <c r="C688" s="12" t="s">
        <v>400</v>
      </c>
      <c r="D688" s="12">
        <v>0</v>
      </c>
      <c r="E688" s="12">
        <v>0</v>
      </c>
      <c r="F688" s="12">
        <v>0</v>
      </c>
      <c r="G688" s="12">
        <v>0</v>
      </c>
      <c r="H688" s="12">
        <v>0</v>
      </c>
    </row>
    <row r="689" spans="1:8" ht="43.15" customHeight="1" x14ac:dyDescent="0.25">
      <c r="A689" s="13"/>
      <c r="B689" s="6" t="s">
        <v>494</v>
      </c>
      <c r="C689" s="12" t="s">
        <v>400</v>
      </c>
      <c r="D689" s="12">
        <v>0</v>
      </c>
      <c r="E689" s="12">
        <v>0</v>
      </c>
      <c r="F689" s="12">
        <v>0</v>
      </c>
      <c r="G689" s="12">
        <v>0</v>
      </c>
      <c r="H689" s="12">
        <v>0</v>
      </c>
    </row>
    <row r="690" spans="1:8" ht="42" customHeight="1" x14ac:dyDescent="0.25">
      <c r="A690" s="13"/>
      <c r="B690" s="6" t="s">
        <v>495</v>
      </c>
      <c r="C690" s="12" t="s">
        <v>400</v>
      </c>
      <c r="D690" s="12">
        <v>0</v>
      </c>
      <c r="E690" s="12">
        <v>0</v>
      </c>
      <c r="F690" s="12">
        <v>0</v>
      </c>
      <c r="G690" s="12">
        <v>0</v>
      </c>
      <c r="H690" s="12">
        <v>0</v>
      </c>
    </row>
    <row r="691" spans="1:8" ht="42" customHeight="1" x14ac:dyDescent="0.25">
      <c r="A691" s="13"/>
      <c r="B691" s="6" t="s">
        <v>649</v>
      </c>
      <c r="C691" s="12" t="s">
        <v>400</v>
      </c>
      <c r="D691" s="12">
        <v>0</v>
      </c>
      <c r="E691" s="12">
        <v>0</v>
      </c>
      <c r="F691" s="12">
        <v>1</v>
      </c>
      <c r="G691" s="12">
        <v>0</v>
      </c>
      <c r="H691" s="12">
        <v>0</v>
      </c>
    </row>
    <row r="692" spans="1:8" ht="47.25" customHeight="1" x14ac:dyDescent="0.25">
      <c r="A692" s="13"/>
      <c r="B692" s="6" t="s">
        <v>650</v>
      </c>
      <c r="C692" s="12" t="s">
        <v>400</v>
      </c>
      <c r="D692" s="12">
        <v>0</v>
      </c>
      <c r="E692" s="12">
        <v>0</v>
      </c>
      <c r="F692" s="12">
        <v>1</v>
      </c>
      <c r="G692" s="12">
        <v>0</v>
      </c>
      <c r="H692" s="12">
        <v>0</v>
      </c>
    </row>
    <row r="693" spans="1:8" ht="45.75" customHeight="1" x14ac:dyDescent="0.25">
      <c r="A693" s="13"/>
      <c r="B693" s="8" t="s">
        <v>106</v>
      </c>
      <c r="C693" s="12" t="s">
        <v>400</v>
      </c>
      <c r="D693" s="12">
        <v>0</v>
      </c>
      <c r="E693" s="12">
        <v>0</v>
      </c>
      <c r="F693" s="12">
        <v>0</v>
      </c>
      <c r="G693" s="12">
        <v>0</v>
      </c>
      <c r="H693" s="12">
        <v>0</v>
      </c>
    </row>
    <row r="694" spans="1:8" ht="45.75" customHeight="1" x14ac:dyDescent="0.25">
      <c r="A694" s="13"/>
      <c r="B694" s="8" t="s">
        <v>107</v>
      </c>
      <c r="C694" s="12" t="s">
        <v>400</v>
      </c>
      <c r="D694" s="12">
        <v>0</v>
      </c>
      <c r="E694" s="12">
        <v>0</v>
      </c>
      <c r="F694" s="12">
        <v>0</v>
      </c>
      <c r="G694" s="12">
        <v>0</v>
      </c>
      <c r="H694" s="12">
        <v>0</v>
      </c>
    </row>
    <row r="695" spans="1:8" ht="42" customHeight="1" x14ac:dyDescent="0.25">
      <c r="A695" s="13"/>
      <c r="B695" s="8" t="s">
        <v>108</v>
      </c>
      <c r="C695" s="12" t="s">
        <v>400</v>
      </c>
      <c r="D695" s="12">
        <v>0</v>
      </c>
      <c r="E695" s="12">
        <v>0</v>
      </c>
      <c r="F695" s="12">
        <v>0</v>
      </c>
      <c r="G695" s="12">
        <v>0</v>
      </c>
      <c r="H695" s="12">
        <v>0</v>
      </c>
    </row>
    <row r="696" spans="1:8" ht="56.25" customHeight="1" x14ac:dyDescent="0.25">
      <c r="A696" s="13"/>
      <c r="B696" s="8" t="s">
        <v>109</v>
      </c>
      <c r="C696" s="12" t="s">
        <v>400</v>
      </c>
      <c r="D696" s="12">
        <v>0</v>
      </c>
      <c r="E696" s="12">
        <v>0</v>
      </c>
      <c r="F696" s="12">
        <v>0</v>
      </c>
      <c r="G696" s="12">
        <v>0</v>
      </c>
      <c r="H696" s="12">
        <v>0</v>
      </c>
    </row>
    <row r="697" spans="1:8" ht="45" customHeight="1" x14ac:dyDescent="0.25">
      <c r="A697" s="13"/>
      <c r="B697" s="8" t="s">
        <v>110</v>
      </c>
      <c r="C697" s="12" t="s">
        <v>400</v>
      </c>
      <c r="D697" s="12">
        <v>0</v>
      </c>
      <c r="E697" s="12">
        <v>0</v>
      </c>
      <c r="F697" s="12">
        <v>0</v>
      </c>
      <c r="G697" s="12">
        <v>0</v>
      </c>
      <c r="H697" s="12">
        <v>0</v>
      </c>
    </row>
    <row r="698" spans="1:8" ht="42.75" customHeight="1" x14ac:dyDescent="0.25">
      <c r="A698" s="13"/>
      <c r="B698" s="8" t="s">
        <v>111</v>
      </c>
      <c r="C698" s="12" t="s">
        <v>400</v>
      </c>
      <c r="D698" s="12">
        <v>0</v>
      </c>
      <c r="E698" s="12">
        <v>0</v>
      </c>
      <c r="F698" s="12">
        <v>0</v>
      </c>
      <c r="G698" s="12">
        <v>0</v>
      </c>
      <c r="H698" s="12">
        <v>0</v>
      </c>
    </row>
    <row r="699" spans="1:8" ht="42.75" customHeight="1" x14ac:dyDescent="0.25">
      <c r="A699" s="13"/>
      <c r="B699" s="8" t="s">
        <v>651</v>
      </c>
      <c r="C699" s="12" t="s">
        <v>400</v>
      </c>
      <c r="D699" s="12">
        <v>0</v>
      </c>
      <c r="E699" s="12">
        <v>0</v>
      </c>
      <c r="F699" s="12">
        <v>0</v>
      </c>
      <c r="G699" s="12">
        <v>0</v>
      </c>
      <c r="H699" s="12">
        <v>0</v>
      </c>
    </row>
    <row r="700" spans="1:8" ht="51.75" x14ac:dyDescent="0.25">
      <c r="A700" s="13"/>
      <c r="B700" s="4" t="s">
        <v>113</v>
      </c>
      <c r="C700" s="12" t="s">
        <v>400</v>
      </c>
      <c r="D700" s="12">
        <v>0</v>
      </c>
      <c r="E700" s="12">
        <v>0</v>
      </c>
      <c r="F700" s="12">
        <v>0</v>
      </c>
      <c r="G700" s="12">
        <v>0</v>
      </c>
      <c r="H700" s="12">
        <v>0</v>
      </c>
    </row>
    <row r="701" spans="1:8" ht="51.75" x14ac:dyDescent="0.25">
      <c r="A701" s="13"/>
      <c r="B701" s="4" t="s">
        <v>114</v>
      </c>
      <c r="C701" s="12" t="s">
        <v>400</v>
      </c>
      <c r="D701" s="12">
        <v>0</v>
      </c>
      <c r="E701" s="12">
        <v>0</v>
      </c>
      <c r="F701" s="12">
        <v>0</v>
      </c>
      <c r="G701" s="12">
        <v>0</v>
      </c>
      <c r="H701" s="12">
        <v>0</v>
      </c>
    </row>
    <row r="702" spans="1:8" s="13" customFormat="1" ht="43.5" customHeight="1" x14ac:dyDescent="0.25">
      <c r="A702" s="14"/>
      <c r="B702" s="4" t="s">
        <v>748</v>
      </c>
      <c r="C702" s="12" t="s">
        <v>400</v>
      </c>
      <c r="D702" s="12">
        <v>0</v>
      </c>
      <c r="E702" s="12">
        <v>0</v>
      </c>
      <c r="F702" s="18">
        <v>1</v>
      </c>
      <c r="G702" s="18">
        <v>0</v>
      </c>
      <c r="H702" s="18">
        <v>0</v>
      </c>
    </row>
    <row r="703" spans="1:8" s="13" customFormat="1" ht="39" x14ac:dyDescent="0.25">
      <c r="B703" s="4" t="s">
        <v>584</v>
      </c>
      <c r="C703" s="12" t="s">
        <v>400</v>
      </c>
      <c r="D703" s="12">
        <v>0</v>
      </c>
      <c r="E703" s="12">
        <v>0</v>
      </c>
      <c r="F703" s="12">
        <v>1</v>
      </c>
      <c r="G703" s="12">
        <v>0</v>
      </c>
      <c r="H703" s="12">
        <v>0</v>
      </c>
    </row>
    <row r="704" spans="1:8" s="13" customFormat="1" ht="43.5" customHeight="1" x14ac:dyDescent="0.25">
      <c r="A704" s="14"/>
      <c r="B704" s="4" t="s">
        <v>751</v>
      </c>
      <c r="C704" s="12" t="s">
        <v>400</v>
      </c>
      <c r="D704" s="12">
        <v>0</v>
      </c>
      <c r="E704" s="12">
        <v>0</v>
      </c>
      <c r="F704" s="18">
        <v>1</v>
      </c>
      <c r="G704" s="18">
        <v>0</v>
      </c>
      <c r="H704" s="18">
        <v>0</v>
      </c>
    </row>
    <row r="705" spans="1:8" s="13" customFormat="1" ht="43.5" customHeight="1" x14ac:dyDescent="0.25">
      <c r="A705" s="14"/>
      <c r="B705" s="4" t="s">
        <v>752</v>
      </c>
      <c r="C705" s="12" t="s">
        <v>400</v>
      </c>
      <c r="D705" s="12">
        <v>0</v>
      </c>
      <c r="E705" s="12">
        <v>0</v>
      </c>
      <c r="F705" s="18">
        <v>1</v>
      </c>
      <c r="G705" s="18">
        <v>0</v>
      </c>
      <c r="H705" s="18">
        <v>0</v>
      </c>
    </row>
    <row r="706" spans="1:8" s="13" customFormat="1" ht="51.75" x14ac:dyDescent="0.25">
      <c r="B706" s="4" t="s">
        <v>115</v>
      </c>
      <c r="C706" s="12" t="s">
        <v>400</v>
      </c>
      <c r="D706" s="12">
        <v>0</v>
      </c>
      <c r="E706" s="12">
        <v>0</v>
      </c>
      <c r="F706" s="12">
        <v>0</v>
      </c>
      <c r="G706" s="12">
        <v>0</v>
      </c>
      <c r="H706" s="12">
        <v>0</v>
      </c>
    </row>
    <row r="707" spans="1:8" s="13" customFormat="1" ht="39" x14ac:dyDescent="0.25">
      <c r="B707" s="4" t="s">
        <v>496</v>
      </c>
      <c r="C707" s="12" t="s">
        <v>400</v>
      </c>
      <c r="D707" s="12">
        <v>0</v>
      </c>
      <c r="E707" s="12">
        <v>0</v>
      </c>
      <c r="F707" s="12">
        <v>1</v>
      </c>
      <c r="G707" s="12">
        <v>0</v>
      </c>
      <c r="H707" s="12">
        <v>0</v>
      </c>
    </row>
    <row r="708" spans="1:8" s="13" customFormat="1" ht="39" x14ac:dyDescent="0.25">
      <c r="A708" s="14"/>
      <c r="B708" s="4" t="s">
        <v>753</v>
      </c>
      <c r="C708" s="12" t="s">
        <v>400</v>
      </c>
      <c r="D708" s="12">
        <v>0</v>
      </c>
      <c r="E708" s="12">
        <v>0</v>
      </c>
      <c r="F708" s="18">
        <v>1</v>
      </c>
      <c r="G708" s="18">
        <v>0</v>
      </c>
      <c r="H708" s="18">
        <v>0</v>
      </c>
    </row>
    <row r="709" spans="1:8" s="13" customFormat="1" ht="39" x14ac:dyDescent="0.25">
      <c r="A709" s="14"/>
      <c r="B709" s="4" t="s">
        <v>754</v>
      </c>
      <c r="C709" s="12" t="s">
        <v>400</v>
      </c>
      <c r="D709" s="12">
        <v>0</v>
      </c>
      <c r="E709" s="12">
        <v>0</v>
      </c>
      <c r="F709" s="18">
        <v>1</v>
      </c>
      <c r="G709" s="18">
        <v>0</v>
      </c>
      <c r="H709" s="18">
        <v>0</v>
      </c>
    </row>
    <row r="710" spans="1:8" s="13" customFormat="1" ht="39" x14ac:dyDescent="0.25">
      <c r="B710" s="4" t="s">
        <v>619</v>
      </c>
      <c r="C710" s="12" t="s">
        <v>400</v>
      </c>
      <c r="D710" s="12">
        <v>0</v>
      </c>
      <c r="E710" s="12">
        <v>0</v>
      </c>
      <c r="F710" s="12">
        <v>1</v>
      </c>
      <c r="G710" s="12">
        <v>0</v>
      </c>
      <c r="H710" s="12">
        <v>0</v>
      </c>
    </row>
    <row r="711" spans="1:8" ht="39" x14ac:dyDescent="0.25">
      <c r="A711" s="13"/>
      <c r="B711" s="4" t="s">
        <v>620</v>
      </c>
      <c r="C711" s="12" t="s">
        <v>400</v>
      </c>
      <c r="D711" s="12">
        <v>0</v>
      </c>
      <c r="E711" s="12">
        <v>0</v>
      </c>
      <c r="F711" s="12">
        <v>1</v>
      </c>
      <c r="G711" s="12">
        <v>0</v>
      </c>
      <c r="H711" s="12">
        <v>0</v>
      </c>
    </row>
    <row r="712" spans="1:8" ht="51.75" x14ac:dyDescent="0.25">
      <c r="A712" s="13"/>
      <c r="B712" s="8" t="s">
        <v>116</v>
      </c>
      <c r="C712" s="12" t="s">
        <v>400</v>
      </c>
      <c r="D712" s="12">
        <v>0</v>
      </c>
      <c r="E712" s="12">
        <v>0</v>
      </c>
      <c r="F712" s="12">
        <v>0</v>
      </c>
      <c r="G712" s="12">
        <v>0</v>
      </c>
      <c r="H712" s="12">
        <v>0</v>
      </c>
    </row>
    <row r="713" spans="1:8" ht="64.5" x14ac:dyDescent="0.25">
      <c r="A713" s="13"/>
      <c r="B713" s="8" t="s">
        <v>117</v>
      </c>
      <c r="C713" s="12" t="s">
        <v>400</v>
      </c>
      <c r="D713" s="12">
        <v>0</v>
      </c>
      <c r="E713" s="12">
        <v>0</v>
      </c>
      <c r="F713" s="12">
        <v>1</v>
      </c>
      <c r="G713" s="12">
        <v>0</v>
      </c>
      <c r="H713" s="12">
        <v>0</v>
      </c>
    </row>
    <row r="714" spans="1:8" ht="51.75" x14ac:dyDescent="0.25">
      <c r="A714" s="13"/>
      <c r="B714" s="8" t="s">
        <v>118</v>
      </c>
      <c r="C714" s="12" t="s">
        <v>400</v>
      </c>
      <c r="D714" s="12">
        <v>0</v>
      </c>
      <c r="E714" s="12">
        <v>0</v>
      </c>
      <c r="F714" s="12">
        <v>1</v>
      </c>
      <c r="G714" s="12">
        <v>0</v>
      </c>
      <c r="H714" s="12">
        <v>0</v>
      </c>
    </row>
    <row r="715" spans="1:8" ht="39" x14ac:dyDescent="0.25">
      <c r="A715" s="13"/>
      <c r="B715" s="4" t="s">
        <v>119</v>
      </c>
      <c r="C715" s="12" t="s">
        <v>400</v>
      </c>
      <c r="D715" s="12">
        <v>0</v>
      </c>
      <c r="E715" s="12">
        <v>0</v>
      </c>
      <c r="F715" s="12">
        <v>0</v>
      </c>
      <c r="G715" s="12">
        <v>0</v>
      </c>
      <c r="H715" s="12">
        <v>0</v>
      </c>
    </row>
    <row r="716" spans="1:8" ht="39" x14ac:dyDescent="0.25">
      <c r="A716" s="13"/>
      <c r="B716" s="4" t="s">
        <v>120</v>
      </c>
      <c r="C716" s="12" t="s">
        <v>400</v>
      </c>
      <c r="D716" s="12">
        <v>0</v>
      </c>
      <c r="E716" s="12">
        <v>0</v>
      </c>
      <c r="F716" s="12">
        <v>0</v>
      </c>
      <c r="G716" s="12">
        <v>0</v>
      </c>
      <c r="H716" s="12">
        <v>0</v>
      </c>
    </row>
    <row r="717" spans="1:8" ht="39" x14ac:dyDescent="0.25">
      <c r="A717" s="13"/>
      <c r="B717" s="4" t="s">
        <v>121</v>
      </c>
      <c r="C717" s="12" t="s">
        <v>400</v>
      </c>
      <c r="D717" s="12">
        <v>0</v>
      </c>
      <c r="E717" s="12">
        <v>0</v>
      </c>
      <c r="F717" s="12">
        <v>0</v>
      </c>
      <c r="G717" s="12">
        <v>0</v>
      </c>
      <c r="H717" s="12">
        <v>0</v>
      </c>
    </row>
    <row r="718" spans="1:8" ht="39" x14ac:dyDescent="0.25">
      <c r="A718" s="13"/>
      <c r="B718" s="4" t="s">
        <v>122</v>
      </c>
      <c r="C718" s="12" t="s">
        <v>400</v>
      </c>
      <c r="D718" s="12">
        <v>0</v>
      </c>
      <c r="E718" s="12">
        <v>0</v>
      </c>
      <c r="F718" s="12">
        <v>0</v>
      </c>
      <c r="G718" s="12">
        <v>0</v>
      </c>
      <c r="H718" s="12">
        <v>0</v>
      </c>
    </row>
    <row r="719" spans="1:8" ht="51.75" x14ac:dyDescent="0.25">
      <c r="A719" s="13"/>
      <c r="B719" s="4" t="s">
        <v>518</v>
      </c>
      <c r="C719" s="12" t="s">
        <v>400</v>
      </c>
      <c r="D719" s="12">
        <v>0</v>
      </c>
      <c r="E719" s="12">
        <v>0</v>
      </c>
      <c r="F719" s="12">
        <v>0</v>
      </c>
      <c r="G719" s="12">
        <v>0</v>
      </c>
      <c r="H719" s="12">
        <v>0</v>
      </c>
    </row>
    <row r="720" spans="1:8" ht="51.75" x14ac:dyDescent="0.25">
      <c r="A720" s="13"/>
      <c r="B720" s="4" t="s">
        <v>516</v>
      </c>
      <c r="C720" s="12" t="s">
        <v>400</v>
      </c>
      <c r="D720" s="12">
        <v>0</v>
      </c>
      <c r="E720" s="12">
        <v>0</v>
      </c>
      <c r="F720" s="12">
        <v>0</v>
      </c>
      <c r="G720" s="12">
        <v>0</v>
      </c>
      <c r="H720" s="12">
        <v>0</v>
      </c>
    </row>
    <row r="721" spans="1:8" ht="51.75" x14ac:dyDescent="0.25">
      <c r="A721" s="13"/>
      <c r="B721" s="4" t="s">
        <v>517</v>
      </c>
      <c r="C721" s="12" t="s">
        <v>400</v>
      </c>
      <c r="D721" s="12">
        <v>0</v>
      </c>
      <c r="E721" s="12">
        <v>0</v>
      </c>
      <c r="F721" s="12">
        <v>0</v>
      </c>
      <c r="G721" s="12">
        <v>0</v>
      </c>
      <c r="H721" s="12">
        <v>0</v>
      </c>
    </row>
    <row r="722" spans="1:8" ht="45" customHeight="1" x14ac:dyDescent="0.25">
      <c r="A722" s="13"/>
      <c r="B722" s="4" t="s">
        <v>123</v>
      </c>
      <c r="C722" s="12" t="s">
        <v>400</v>
      </c>
      <c r="D722" s="12">
        <v>0</v>
      </c>
      <c r="E722" s="12">
        <v>0</v>
      </c>
      <c r="F722" s="12">
        <v>0</v>
      </c>
      <c r="G722" s="12">
        <v>0</v>
      </c>
      <c r="H722" s="12">
        <v>0</v>
      </c>
    </row>
    <row r="723" spans="1:8" ht="51.75" x14ac:dyDescent="0.25">
      <c r="A723" s="13"/>
      <c r="B723" s="4" t="s">
        <v>124</v>
      </c>
      <c r="C723" s="12" t="s">
        <v>400</v>
      </c>
      <c r="D723" s="12">
        <v>0</v>
      </c>
      <c r="E723" s="12">
        <v>0</v>
      </c>
      <c r="F723" s="12">
        <v>1</v>
      </c>
      <c r="G723" s="12">
        <v>0</v>
      </c>
      <c r="H723" s="12">
        <v>0</v>
      </c>
    </row>
    <row r="724" spans="1:8" ht="39" x14ac:dyDescent="0.25">
      <c r="A724" s="13"/>
      <c r="B724" s="4" t="s">
        <v>652</v>
      </c>
      <c r="C724" s="12" t="s">
        <v>400</v>
      </c>
      <c r="D724" s="12">
        <v>0</v>
      </c>
      <c r="E724" s="12">
        <v>0</v>
      </c>
      <c r="F724" s="12">
        <v>1</v>
      </c>
      <c r="G724" s="12">
        <v>0</v>
      </c>
      <c r="H724" s="12">
        <v>0</v>
      </c>
    </row>
    <row r="725" spans="1:8" ht="39" x14ac:dyDescent="0.25">
      <c r="A725" s="13"/>
      <c r="B725" s="4" t="s">
        <v>653</v>
      </c>
      <c r="C725" s="12" t="s">
        <v>400</v>
      </c>
      <c r="D725" s="12">
        <v>0</v>
      </c>
      <c r="E725" s="12">
        <v>0</v>
      </c>
      <c r="F725" s="12">
        <v>1</v>
      </c>
      <c r="G725" s="12">
        <v>0</v>
      </c>
      <c r="H725" s="12">
        <v>0</v>
      </c>
    </row>
    <row r="726" spans="1:8" ht="39" x14ac:dyDescent="0.25">
      <c r="A726" s="13"/>
      <c r="B726" s="4" t="s">
        <v>654</v>
      </c>
      <c r="C726" s="12" t="s">
        <v>400</v>
      </c>
      <c r="D726" s="12">
        <v>0</v>
      </c>
      <c r="E726" s="12">
        <v>0</v>
      </c>
      <c r="F726" s="12">
        <v>1</v>
      </c>
      <c r="G726" s="12">
        <v>0</v>
      </c>
      <c r="H726" s="12">
        <v>0</v>
      </c>
    </row>
    <row r="727" spans="1:8" s="13" customFormat="1" ht="51.75" x14ac:dyDescent="0.25">
      <c r="A727" s="14"/>
      <c r="B727" s="4" t="s">
        <v>757</v>
      </c>
      <c r="C727" s="12" t="s">
        <v>400</v>
      </c>
      <c r="D727" s="12">
        <v>0</v>
      </c>
      <c r="E727" s="12">
        <v>0</v>
      </c>
      <c r="F727" s="12">
        <v>1</v>
      </c>
      <c r="G727" s="18">
        <v>0</v>
      </c>
      <c r="H727" s="18">
        <v>0</v>
      </c>
    </row>
    <row r="728" spans="1:8" s="13" customFormat="1" ht="51.75" x14ac:dyDescent="0.25">
      <c r="A728" s="14"/>
      <c r="B728" s="4" t="s">
        <v>758</v>
      </c>
      <c r="C728" s="12" t="s">
        <v>400</v>
      </c>
      <c r="D728" s="12">
        <v>0</v>
      </c>
      <c r="E728" s="12">
        <v>0</v>
      </c>
      <c r="F728" s="12">
        <v>1</v>
      </c>
      <c r="G728" s="18">
        <v>0</v>
      </c>
      <c r="H728" s="18">
        <v>0</v>
      </c>
    </row>
    <row r="729" spans="1:8" s="13" customFormat="1" ht="39" x14ac:dyDescent="0.25">
      <c r="B729" s="4" t="s">
        <v>125</v>
      </c>
      <c r="C729" s="12" t="s">
        <v>400</v>
      </c>
      <c r="D729" s="12">
        <v>0</v>
      </c>
      <c r="E729" s="12">
        <v>0</v>
      </c>
      <c r="F729" s="12">
        <v>0</v>
      </c>
      <c r="G729" s="12">
        <v>0</v>
      </c>
      <c r="H729" s="12">
        <v>0</v>
      </c>
    </row>
    <row r="730" spans="1:8" s="13" customFormat="1" ht="39" x14ac:dyDescent="0.25">
      <c r="B730" s="4" t="s">
        <v>126</v>
      </c>
      <c r="C730" s="12" t="s">
        <v>400</v>
      </c>
      <c r="D730" s="12">
        <v>0</v>
      </c>
      <c r="E730" s="12">
        <v>0</v>
      </c>
      <c r="F730" s="12">
        <v>0</v>
      </c>
      <c r="G730" s="12">
        <v>0</v>
      </c>
      <c r="H730" s="12">
        <v>0</v>
      </c>
    </row>
    <row r="731" spans="1:8" s="13" customFormat="1" ht="39" x14ac:dyDescent="0.25">
      <c r="B731" s="4" t="s">
        <v>127</v>
      </c>
      <c r="C731" s="12" t="s">
        <v>400</v>
      </c>
      <c r="D731" s="12">
        <v>0</v>
      </c>
      <c r="E731" s="12">
        <v>0</v>
      </c>
      <c r="F731" s="12">
        <v>0</v>
      </c>
      <c r="G731" s="12">
        <v>0</v>
      </c>
      <c r="H731" s="12">
        <v>0</v>
      </c>
    </row>
    <row r="732" spans="1:8" s="13" customFormat="1" ht="91.5" customHeight="1" x14ac:dyDescent="0.25">
      <c r="B732" s="9" t="s">
        <v>474</v>
      </c>
      <c r="C732" s="12" t="s">
        <v>400</v>
      </c>
      <c r="D732" s="12">
        <v>0</v>
      </c>
      <c r="E732" s="12">
        <v>0</v>
      </c>
      <c r="F732" s="12">
        <v>0</v>
      </c>
      <c r="G732" s="12">
        <v>0</v>
      </c>
      <c r="H732" s="12">
        <v>0</v>
      </c>
    </row>
    <row r="733" spans="1:8" s="13" customFormat="1" ht="91.5" customHeight="1" x14ac:dyDescent="0.25">
      <c r="B733" s="9" t="s">
        <v>474</v>
      </c>
      <c r="C733" s="12" t="s">
        <v>400</v>
      </c>
      <c r="D733" s="12">
        <v>0</v>
      </c>
      <c r="E733" s="12">
        <v>0</v>
      </c>
      <c r="F733" s="12">
        <v>0</v>
      </c>
      <c r="G733" s="12">
        <v>0</v>
      </c>
      <c r="H733" s="12">
        <v>0</v>
      </c>
    </row>
    <row r="734" spans="1:8" s="13" customFormat="1" ht="39" x14ac:dyDescent="0.25">
      <c r="B734" s="4" t="s">
        <v>128</v>
      </c>
      <c r="C734" s="12" t="s">
        <v>400</v>
      </c>
      <c r="D734" s="12">
        <v>0</v>
      </c>
      <c r="E734" s="12">
        <v>0</v>
      </c>
      <c r="F734" s="12">
        <v>1</v>
      </c>
      <c r="G734" s="12">
        <v>0</v>
      </c>
      <c r="H734" s="12">
        <v>0</v>
      </c>
    </row>
    <row r="735" spans="1:8" s="13" customFormat="1" ht="39" x14ac:dyDescent="0.25">
      <c r="B735" s="4" t="s">
        <v>476</v>
      </c>
      <c r="C735" s="12" t="s">
        <v>400</v>
      </c>
      <c r="D735" s="12">
        <v>0</v>
      </c>
      <c r="E735" s="12">
        <v>0</v>
      </c>
      <c r="F735" s="12">
        <v>1</v>
      </c>
      <c r="G735" s="12">
        <v>0</v>
      </c>
      <c r="H735" s="12">
        <v>0</v>
      </c>
    </row>
    <row r="736" spans="1:8" s="13" customFormat="1" ht="54.75" customHeight="1" x14ac:dyDescent="0.25">
      <c r="B736" s="4" t="s">
        <v>129</v>
      </c>
      <c r="C736" s="12" t="s">
        <v>400</v>
      </c>
      <c r="D736" s="12">
        <v>0</v>
      </c>
      <c r="E736" s="12">
        <v>0</v>
      </c>
      <c r="F736" s="12">
        <v>0</v>
      </c>
      <c r="G736" s="12">
        <v>0</v>
      </c>
      <c r="H736" s="12">
        <v>0</v>
      </c>
    </row>
    <row r="737" spans="2:8" s="13" customFormat="1" ht="39" x14ac:dyDescent="0.25">
      <c r="B737" s="8" t="s">
        <v>130</v>
      </c>
      <c r="C737" s="12" t="s">
        <v>400</v>
      </c>
      <c r="D737" s="12">
        <v>0</v>
      </c>
      <c r="E737" s="12">
        <v>0</v>
      </c>
      <c r="F737" s="12">
        <v>0</v>
      </c>
      <c r="G737" s="12">
        <v>0</v>
      </c>
      <c r="H737" s="12">
        <v>0</v>
      </c>
    </row>
    <row r="738" spans="2:8" s="13" customFormat="1" ht="43.5" customHeight="1" x14ac:dyDescent="0.25">
      <c r="B738" s="8" t="s">
        <v>497</v>
      </c>
      <c r="C738" s="12" t="s">
        <v>400</v>
      </c>
      <c r="D738" s="12">
        <v>0</v>
      </c>
      <c r="E738" s="12">
        <v>0</v>
      </c>
      <c r="F738" s="12">
        <v>1</v>
      </c>
      <c r="G738" s="12">
        <v>0</v>
      </c>
      <c r="H738" s="12">
        <v>0</v>
      </c>
    </row>
    <row r="739" spans="2:8" s="13" customFormat="1" ht="34.5" customHeight="1" x14ac:dyDescent="0.25">
      <c r="B739" s="8" t="s">
        <v>131</v>
      </c>
      <c r="C739" s="12" t="s">
        <v>400</v>
      </c>
      <c r="D739" s="12">
        <v>0</v>
      </c>
      <c r="E739" s="12">
        <v>0</v>
      </c>
      <c r="F739" s="12">
        <v>0</v>
      </c>
      <c r="G739" s="12">
        <v>0</v>
      </c>
      <c r="H739" s="12">
        <v>0</v>
      </c>
    </row>
    <row r="740" spans="2:8" s="13" customFormat="1" ht="64.5" x14ac:dyDescent="0.25">
      <c r="B740" s="8" t="s">
        <v>132</v>
      </c>
      <c r="C740" s="12" t="s">
        <v>400</v>
      </c>
      <c r="D740" s="12">
        <v>0</v>
      </c>
      <c r="E740" s="12">
        <v>0</v>
      </c>
      <c r="F740" s="12">
        <v>0</v>
      </c>
      <c r="G740" s="12">
        <v>0</v>
      </c>
      <c r="H740" s="12">
        <v>0</v>
      </c>
    </row>
    <row r="741" spans="2:8" s="13" customFormat="1" ht="32.25" customHeight="1" x14ac:dyDescent="0.25">
      <c r="B741" s="8" t="s">
        <v>401</v>
      </c>
      <c r="C741" s="12" t="s">
        <v>400</v>
      </c>
      <c r="D741" s="12">
        <v>0</v>
      </c>
      <c r="E741" s="12">
        <v>0</v>
      </c>
      <c r="F741" s="12">
        <v>0</v>
      </c>
      <c r="G741" s="12">
        <v>0</v>
      </c>
      <c r="H741" s="12">
        <v>0</v>
      </c>
    </row>
    <row r="742" spans="2:8" s="13" customFormat="1" ht="39" x14ac:dyDescent="0.25">
      <c r="B742" s="4" t="s">
        <v>134</v>
      </c>
      <c r="C742" s="12" t="s">
        <v>400</v>
      </c>
      <c r="D742" s="12">
        <v>0</v>
      </c>
      <c r="E742" s="12">
        <v>0</v>
      </c>
      <c r="F742" s="12">
        <v>0</v>
      </c>
      <c r="G742" s="12">
        <v>0</v>
      </c>
      <c r="H742" s="12">
        <v>0</v>
      </c>
    </row>
    <row r="743" spans="2:8" s="13" customFormat="1" ht="39" x14ac:dyDescent="0.25">
      <c r="B743" s="4" t="s">
        <v>135</v>
      </c>
      <c r="C743" s="12" t="s">
        <v>400</v>
      </c>
      <c r="D743" s="12">
        <v>0</v>
      </c>
      <c r="E743" s="12">
        <v>0</v>
      </c>
      <c r="F743" s="12">
        <v>0</v>
      </c>
      <c r="G743" s="12">
        <v>0</v>
      </c>
      <c r="H743" s="12">
        <v>0</v>
      </c>
    </row>
    <row r="744" spans="2:8" s="13" customFormat="1" ht="39" x14ac:dyDescent="0.25">
      <c r="B744" s="4" t="s">
        <v>136</v>
      </c>
      <c r="C744" s="12" t="s">
        <v>400</v>
      </c>
      <c r="D744" s="12">
        <v>0</v>
      </c>
      <c r="E744" s="12">
        <v>0</v>
      </c>
      <c r="F744" s="12">
        <v>0</v>
      </c>
      <c r="G744" s="12">
        <v>0</v>
      </c>
      <c r="H744" s="12">
        <v>0</v>
      </c>
    </row>
    <row r="745" spans="2:8" s="13" customFormat="1" ht="39" x14ac:dyDescent="0.25">
      <c r="B745" s="4" t="s">
        <v>137</v>
      </c>
      <c r="C745" s="12" t="s">
        <v>400</v>
      </c>
      <c r="D745" s="12">
        <v>0</v>
      </c>
      <c r="E745" s="12">
        <v>0</v>
      </c>
      <c r="F745" s="12">
        <v>0</v>
      </c>
      <c r="G745" s="12">
        <v>0</v>
      </c>
      <c r="H745" s="12">
        <v>0</v>
      </c>
    </row>
    <row r="746" spans="2:8" s="13" customFormat="1" ht="39" x14ac:dyDescent="0.25">
      <c r="B746" s="4" t="s">
        <v>138</v>
      </c>
      <c r="C746" s="12" t="s">
        <v>400</v>
      </c>
      <c r="D746" s="12">
        <v>0</v>
      </c>
      <c r="E746" s="12">
        <v>0</v>
      </c>
      <c r="F746" s="12">
        <v>0</v>
      </c>
      <c r="G746" s="12">
        <v>0</v>
      </c>
      <c r="H746" s="12">
        <v>0</v>
      </c>
    </row>
    <row r="747" spans="2:8" s="13" customFormat="1" ht="39" x14ac:dyDescent="0.25">
      <c r="B747" s="4" t="s">
        <v>139</v>
      </c>
      <c r="C747" s="12" t="s">
        <v>400</v>
      </c>
      <c r="D747" s="12">
        <v>0</v>
      </c>
      <c r="E747" s="12">
        <v>0</v>
      </c>
      <c r="F747" s="12">
        <v>0</v>
      </c>
      <c r="G747" s="12">
        <v>0</v>
      </c>
      <c r="H747" s="12">
        <v>0</v>
      </c>
    </row>
    <row r="748" spans="2:8" s="13" customFormat="1" ht="32.25" customHeight="1" x14ac:dyDescent="0.25">
      <c r="B748" s="4" t="s">
        <v>477</v>
      </c>
      <c r="C748" s="12" t="s">
        <v>400</v>
      </c>
      <c r="D748" s="12">
        <v>0</v>
      </c>
      <c r="E748" s="12">
        <v>0</v>
      </c>
      <c r="F748" s="12">
        <v>0</v>
      </c>
      <c r="G748" s="12">
        <v>0</v>
      </c>
      <c r="H748" s="12">
        <v>0</v>
      </c>
    </row>
    <row r="749" spans="2:8" s="13" customFormat="1" ht="30.75" customHeight="1" x14ac:dyDescent="0.25">
      <c r="B749" s="4" t="s">
        <v>478</v>
      </c>
      <c r="C749" s="12" t="s">
        <v>400</v>
      </c>
      <c r="D749" s="12">
        <v>0</v>
      </c>
      <c r="E749" s="12">
        <v>0</v>
      </c>
      <c r="F749" s="12">
        <v>0</v>
      </c>
      <c r="G749" s="12">
        <v>0</v>
      </c>
      <c r="H749" s="12">
        <v>0</v>
      </c>
    </row>
    <row r="750" spans="2:8" s="13" customFormat="1" ht="32.25" customHeight="1" x14ac:dyDescent="0.25">
      <c r="B750" s="4" t="s">
        <v>479</v>
      </c>
      <c r="C750" s="12" t="s">
        <v>400</v>
      </c>
      <c r="D750" s="12">
        <v>0</v>
      </c>
      <c r="E750" s="12">
        <v>0</v>
      </c>
      <c r="F750" s="12">
        <v>0</v>
      </c>
      <c r="G750" s="12">
        <v>0</v>
      </c>
      <c r="H750" s="12">
        <v>0</v>
      </c>
    </row>
    <row r="751" spans="2:8" s="13" customFormat="1" ht="40.5" customHeight="1" x14ac:dyDescent="0.25">
      <c r="B751" s="4" t="s">
        <v>590</v>
      </c>
      <c r="C751" s="12" t="s">
        <v>400</v>
      </c>
      <c r="D751" s="12">
        <v>0</v>
      </c>
      <c r="E751" s="12">
        <v>0</v>
      </c>
      <c r="F751" s="12">
        <v>1</v>
      </c>
      <c r="G751" s="12">
        <v>0</v>
      </c>
      <c r="H751" s="12">
        <v>0</v>
      </c>
    </row>
    <row r="752" spans="2:8" s="13" customFormat="1" ht="39" x14ac:dyDescent="0.25">
      <c r="B752" s="4" t="s">
        <v>591</v>
      </c>
      <c r="C752" s="12" t="s">
        <v>400</v>
      </c>
      <c r="D752" s="12">
        <v>0</v>
      </c>
      <c r="E752" s="12">
        <v>0</v>
      </c>
      <c r="F752" s="12">
        <v>1</v>
      </c>
      <c r="G752" s="12">
        <v>0</v>
      </c>
      <c r="H752" s="12">
        <v>0</v>
      </c>
    </row>
    <row r="753" spans="1:8" s="13" customFormat="1" ht="47.25" customHeight="1" x14ac:dyDescent="0.25">
      <c r="B753" s="4" t="s">
        <v>592</v>
      </c>
      <c r="C753" s="12" t="s">
        <v>400</v>
      </c>
      <c r="D753" s="12">
        <v>0</v>
      </c>
      <c r="E753" s="12">
        <v>0</v>
      </c>
      <c r="F753" s="12">
        <v>1</v>
      </c>
      <c r="G753" s="12">
        <v>0</v>
      </c>
      <c r="H753" s="12">
        <v>0</v>
      </c>
    </row>
    <row r="754" spans="1:8" s="13" customFormat="1" ht="27" customHeight="1" x14ac:dyDescent="0.25">
      <c r="B754" s="4" t="s">
        <v>593</v>
      </c>
      <c r="C754" s="12" t="s">
        <v>400</v>
      </c>
      <c r="D754" s="12">
        <v>0</v>
      </c>
      <c r="E754" s="12">
        <v>0</v>
      </c>
      <c r="F754" s="12">
        <v>1</v>
      </c>
      <c r="G754" s="12">
        <v>0</v>
      </c>
      <c r="H754" s="12">
        <v>0</v>
      </c>
    </row>
    <row r="755" spans="1:8" s="13" customFormat="1" ht="28.9" customHeight="1" x14ac:dyDescent="0.25">
      <c r="B755" s="4" t="s">
        <v>594</v>
      </c>
      <c r="C755" s="12" t="s">
        <v>400</v>
      </c>
      <c r="D755" s="12">
        <v>0</v>
      </c>
      <c r="E755" s="12">
        <v>0</v>
      </c>
      <c r="F755" s="12">
        <v>1</v>
      </c>
      <c r="G755" s="12">
        <v>0</v>
      </c>
      <c r="H755" s="12">
        <v>0</v>
      </c>
    </row>
    <row r="756" spans="1:8" s="13" customFormat="1" ht="39" x14ac:dyDescent="0.25">
      <c r="B756" s="4" t="s">
        <v>595</v>
      </c>
      <c r="C756" s="12" t="s">
        <v>400</v>
      </c>
      <c r="D756" s="12">
        <v>0</v>
      </c>
      <c r="E756" s="12">
        <v>0</v>
      </c>
      <c r="F756" s="12">
        <v>1</v>
      </c>
      <c r="G756" s="12">
        <v>0</v>
      </c>
      <c r="H756" s="12">
        <v>0</v>
      </c>
    </row>
    <row r="757" spans="1:8" s="13" customFormat="1" ht="45" customHeight="1" x14ac:dyDescent="0.25">
      <c r="B757" s="3" t="s">
        <v>402</v>
      </c>
      <c r="C757" s="50" t="s">
        <v>376</v>
      </c>
      <c r="D757" s="68">
        <v>35</v>
      </c>
      <c r="E757" s="68">
        <v>28</v>
      </c>
      <c r="F757" s="50">
        <v>0</v>
      </c>
      <c r="G757" s="50">
        <f>G890+G891+G892+G893+G894+G895+G896+G897+G898+G899+G900+G901+G902+G903+G904+G905+G907+G910+G911+G912+G913+G914+G915+G916+G917+G918+G919+G920+G921+G922+G923+G924+G925+G926+G927+G929+G932+G933+G936+G937+G938+G939+G940+G941+G942+G943+G944+G945+G946+G947+G948+G949+G950+G951+G954+G955+G956+G957+G958+G959+G960+G961+G962+G963+G964+G965+G966+G967+G968+G969+G970+G971+G972+G973+G974+G975+G976+G977+G978+G979+G980+G981</f>
        <v>0</v>
      </c>
      <c r="H757" s="50">
        <f>H890+H891+H892+H893+H894+H895+H896+H897+H898+H899+H900+H901+H902+H903+H904+H905+H907+H910+H911+H912+H913+H914+H915+H916+H917+H918+H919+H920+H921+H922+H923+H924+H925+H926+H927+H929+H932+H933+H936+H937+H938+H939+H940+H941+H942+H943+H944+H945+H946+H947+H948+H949+H950+H951+H954+H955+H956+H957+H958+H959+H960+H961+H962+H963+H964+H965+H966+H967+H968+H969+H970+H971+H972+H973+H974+H975+H976+H977+H978+H979+H980+H981</f>
        <v>0</v>
      </c>
    </row>
    <row r="758" spans="1:8" s="13" customFormat="1" ht="31.5" customHeight="1" x14ac:dyDescent="0.25">
      <c r="B758" s="47" t="s">
        <v>388</v>
      </c>
      <c r="C758" s="50" t="s">
        <v>376</v>
      </c>
      <c r="D758" s="68">
        <v>18</v>
      </c>
      <c r="E758" s="68">
        <v>42</v>
      </c>
      <c r="F758" s="24">
        <v>9</v>
      </c>
      <c r="G758" s="24">
        <v>19</v>
      </c>
      <c r="H758" s="24">
        <v>0</v>
      </c>
    </row>
    <row r="759" spans="1:8" s="13" customFormat="1" ht="29.25" customHeight="1" x14ac:dyDescent="0.25">
      <c r="B759" s="4" t="s">
        <v>65</v>
      </c>
      <c r="C759" s="12" t="s">
        <v>376</v>
      </c>
      <c r="D759" s="12">
        <v>0</v>
      </c>
      <c r="E759" s="12">
        <v>0</v>
      </c>
      <c r="F759" s="12">
        <v>0</v>
      </c>
      <c r="G759" s="12">
        <v>0</v>
      </c>
      <c r="H759" s="12">
        <v>0</v>
      </c>
    </row>
    <row r="760" spans="1:8" s="13" customFormat="1" ht="30" customHeight="1" x14ac:dyDescent="0.25">
      <c r="B760" s="4" t="s">
        <v>66</v>
      </c>
      <c r="C760" s="12" t="s">
        <v>376</v>
      </c>
      <c r="D760" s="12">
        <v>0</v>
      </c>
      <c r="E760" s="12">
        <v>0</v>
      </c>
      <c r="F760" s="12">
        <v>0</v>
      </c>
      <c r="G760" s="12">
        <v>0</v>
      </c>
      <c r="H760" s="12">
        <v>0</v>
      </c>
    </row>
    <row r="761" spans="1:8" s="13" customFormat="1" ht="42" customHeight="1" x14ac:dyDescent="0.25">
      <c r="B761" s="4" t="s">
        <v>67</v>
      </c>
      <c r="C761" s="12" t="s">
        <v>376</v>
      </c>
      <c r="D761" s="12">
        <v>0</v>
      </c>
      <c r="E761" s="12">
        <v>0</v>
      </c>
      <c r="F761" s="12">
        <v>1</v>
      </c>
      <c r="G761" s="12">
        <v>0</v>
      </c>
      <c r="H761" s="12">
        <v>0</v>
      </c>
    </row>
    <row r="762" spans="1:8" s="13" customFormat="1" ht="33" customHeight="1" x14ac:dyDescent="0.25">
      <c r="B762" s="4" t="s">
        <v>68</v>
      </c>
      <c r="C762" s="12" t="s">
        <v>376</v>
      </c>
      <c r="D762" s="12">
        <v>0</v>
      </c>
      <c r="E762" s="12">
        <v>0</v>
      </c>
      <c r="F762" s="12">
        <v>1</v>
      </c>
      <c r="G762" s="12">
        <v>0</v>
      </c>
      <c r="H762" s="12">
        <v>0</v>
      </c>
    </row>
    <row r="763" spans="1:8" s="13" customFormat="1" ht="47.25" customHeight="1" x14ac:dyDescent="0.25">
      <c r="B763" s="4" t="s">
        <v>69</v>
      </c>
      <c r="C763" s="12" t="s">
        <v>376</v>
      </c>
      <c r="D763" s="12">
        <v>0</v>
      </c>
      <c r="E763" s="12">
        <v>0</v>
      </c>
      <c r="F763" s="12">
        <v>1</v>
      </c>
      <c r="G763" s="12">
        <v>0</v>
      </c>
      <c r="H763" s="12">
        <v>0</v>
      </c>
    </row>
    <row r="764" spans="1:8" s="13" customFormat="1" ht="30.75" customHeight="1" x14ac:dyDescent="0.25">
      <c r="B764" s="4" t="s">
        <v>0</v>
      </c>
      <c r="C764" s="12" t="s">
        <v>376</v>
      </c>
      <c r="D764" s="12">
        <v>0</v>
      </c>
      <c r="E764" s="12">
        <v>0</v>
      </c>
      <c r="F764" s="12">
        <v>0</v>
      </c>
      <c r="G764" s="12">
        <v>0</v>
      </c>
      <c r="H764" s="12">
        <v>1</v>
      </c>
    </row>
    <row r="765" spans="1:8" s="13" customFormat="1" ht="47.25" customHeight="1" x14ac:dyDescent="0.25">
      <c r="B765" s="4" t="s">
        <v>1</v>
      </c>
      <c r="C765" s="12" t="s">
        <v>376</v>
      </c>
      <c r="D765" s="12">
        <v>0</v>
      </c>
      <c r="E765" s="12">
        <v>0</v>
      </c>
      <c r="F765" s="12">
        <v>0</v>
      </c>
      <c r="G765" s="12">
        <v>0</v>
      </c>
      <c r="H765" s="12">
        <v>1</v>
      </c>
    </row>
    <row r="766" spans="1:8" s="13" customFormat="1" ht="51" customHeight="1" x14ac:dyDescent="0.25">
      <c r="B766" s="4" t="s">
        <v>464</v>
      </c>
      <c r="C766" s="12" t="s">
        <v>376</v>
      </c>
      <c r="D766" s="12">
        <v>0</v>
      </c>
      <c r="E766" s="12">
        <v>0</v>
      </c>
      <c r="F766" s="12">
        <v>1</v>
      </c>
      <c r="G766" s="12">
        <v>0</v>
      </c>
      <c r="H766" s="12">
        <v>0</v>
      </c>
    </row>
    <row r="767" spans="1:8" s="13" customFormat="1" ht="33" customHeight="1" x14ac:dyDescent="0.25">
      <c r="B767" s="4" t="s">
        <v>2</v>
      </c>
      <c r="C767" s="12" t="s">
        <v>376</v>
      </c>
      <c r="D767" s="12">
        <v>0</v>
      </c>
      <c r="E767" s="12">
        <v>0</v>
      </c>
      <c r="F767" s="12">
        <v>0</v>
      </c>
      <c r="G767" s="12">
        <v>0</v>
      </c>
      <c r="H767" s="12">
        <v>0</v>
      </c>
    </row>
    <row r="768" spans="1:8" s="13" customFormat="1" ht="45.75" customHeight="1" x14ac:dyDescent="0.25">
      <c r="A768" s="14"/>
      <c r="B768" s="4" t="s">
        <v>70</v>
      </c>
      <c r="C768" s="12" t="s">
        <v>376</v>
      </c>
      <c r="D768" s="12">
        <v>0</v>
      </c>
      <c r="E768" s="12">
        <v>0</v>
      </c>
      <c r="F768" s="12">
        <v>0</v>
      </c>
      <c r="G768" s="12">
        <v>0</v>
      </c>
      <c r="H768" s="12">
        <v>0</v>
      </c>
    </row>
    <row r="769" spans="1:8" s="13" customFormat="1" ht="30.75" customHeight="1" x14ac:dyDescent="0.25">
      <c r="A769" s="14"/>
      <c r="B769" s="4" t="s">
        <v>3</v>
      </c>
      <c r="C769" s="12" t="s">
        <v>376</v>
      </c>
      <c r="D769" s="12">
        <v>0</v>
      </c>
      <c r="E769" s="12">
        <v>0</v>
      </c>
      <c r="F769" s="12">
        <v>0</v>
      </c>
      <c r="G769" s="12">
        <v>0</v>
      </c>
      <c r="H769" s="12">
        <v>0</v>
      </c>
    </row>
    <row r="770" spans="1:8" s="13" customFormat="1" ht="45" customHeight="1" x14ac:dyDescent="0.25">
      <c r="A770" s="14"/>
      <c r="B770" s="4" t="s">
        <v>4</v>
      </c>
      <c r="C770" s="12" t="s">
        <v>376</v>
      </c>
      <c r="D770" s="12">
        <v>0</v>
      </c>
      <c r="E770" s="12">
        <v>0</v>
      </c>
      <c r="F770" s="12">
        <v>0</v>
      </c>
      <c r="G770" s="12">
        <v>0</v>
      </c>
      <c r="H770" s="12">
        <v>0</v>
      </c>
    </row>
    <row r="771" spans="1:8" s="13" customFormat="1" ht="39" x14ac:dyDescent="0.25">
      <c r="A771" s="14"/>
      <c r="B771" s="4" t="s">
        <v>6</v>
      </c>
      <c r="C771" s="12" t="s">
        <v>376</v>
      </c>
      <c r="D771" s="12">
        <v>0</v>
      </c>
      <c r="E771" s="12">
        <v>0</v>
      </c>
      <c r="F771" s="12">
        <v>0</v>
      </c>
      <c r="G771" s="12">
        <v>0</v>
      </c>
      <c r="H771" s="12">
        <v>1</v>
      </c>
    </row>
    <row r="772" spans="1:8" s="13" customFormat="1" ht="39" x14ac:dyDescent="0.25">
      <c r="A772" s="14"/>
      <c r="B772" s="4" t="s">
        <v>7</v>
      </c>
      <c r="C772" s="12" t="s">
        <v>376</v>
      </c>
      <c r="D772" s="12">
        <v>0</v>
      </c>
      <c r="E772" s="12">
        <v>0</v>
      </c>
      <c r="F772" s="12">
        <v>0</v>
      </c>
      <c r="G772" s="12">
        <v>0</v>
      </c>
      <c r="H772" s="12">
        <v>1</v>
      </c>
    </row>
    <row r="773" spans="1:8" s="13" customFormat="1" ht="39" x14ac:dyDescent="0.25">
      <c r="A773" s="14"/>
      <c r="B773" s="4" t="s">
        <v>560</v>
      </c>
      <c r="C773" s="12" t="s">
        <v>376</v>
      </c>
      <c r="D773" s="12">
        <v>0</v>
      </c>
      <c r="E773" s="12">
        <v>0</v>
      </c>
      <c r="F773" s="12">
        <v>1</v>
      </c>
      <c r="G773" s="12">
        <v>0</v>
      </c>
      <c r="H773" s="12">
        <v>0</v>
      </c>
    </row>
    <row r="774" spans="1:8" s="13" customFormat="1" ht="39" x14ac:dyDescent="0.25">
      <c r="A774" s="14"/>
      <c r="B774" s="4" t="s">
        <v>71</v>
      </c>
      <c r="C774" s="12" t="s">
        <v>376</v>
      </c>
      <c r="D774" s="12">
        <v>0</v>
      </c>
      <c r="E774" s="12">
        <v>0</v>
      </c>
      <c r="F774" s="12">
        <v>0</v>
      </c>
      <c r="G774" s="12">
        <v>0</v>
      </c>
      <c r="H774" s="12">
        <v>0</v>
      </c>
    </row>
    <row r="775" spans="1:8" s="13" customFormat="1" ht="28.5" customHeight="1" x14ac:dyDescent="0.25">
      <c r="A775" s="14"/>
      <c r="B775" s="4" t="s">
        <v>8</v>
      </c>
      <c r="C775" s="12" t="s">
        <v>376</v>
      </c>
      <c r="D775" s="12">
        <v>0</v>
      </c>
      <c r="E775" s="12">
        <v>0</v>
      </c>
      <c r="F775" s="12">
        <v>0</v>
      </c>
      <c r="G775" s="12">
        <v>0</v>
      </c>
      <c r="H775" s="12">
        <v>0</v>
      </c>
    </row>
    <row r="776" spans="1:8" s="13" customFormat="1" ht="42" customHeight="1" x14ac:dyDescent="0.25">
      <c r="A776" s="14"/>
      <c r="B776" s="4" t="s">
        <v>72</v>
      </c>
      <c r="C776" s="12" t="s">
        <v>376</v>
      </c>
      <c r="D776" s="12">
        <v>0</v>
      </c>
      <c r="E776" s="12">
        <v>0</v>
      </c>
      <c r="F776" s="12">
        <v>0</v>
      </c>
      <c r="G776" s="12">
        <v>0</v>
      </c>
      <c r="H776" s="12">
        <v>0</v>
      </c>
    </row>
    <row r="777" spans="1:8" s="13" customFormat="1" ht="39" x14ac:dyDescent="0.25">
      <c r="A777" s="14"/>
      <c r="B777" s="4" t="s">
        <v>9</v>
      </c>
      <c r="C777" s="12" t="s">
        <v>376</v>
      </c>
      <c r="D777" s="12">
        <v>0</v>
      </c>
      <c r="E777" s="12">
        <v>0</v>
      </c>
      <c r="F777" s="12">
        <v>0</v>
      </c>
      <c r="G777" s="12">
        <v>0</v>
      </c>
      <c r="H777" s="12">
        <v>0</v>
      </c>
    </row>
    <row r="778" spans="1:8" s="13" customFormat="1" ht="39" x14ac:dyDescent="0.25">
      <c r="A778" s="14"/>
      <c r="B778" s="4" t="s">
        <v>10</v>
      </c>
      <c r="C778" s="12" t="s">
        <v>376</v>
      </c>
      <c r="D778" s="12">
        <v>0</v>
      </c>
      <c r="E778" s="12">
        <v>0</v>
      </c>
      <c r="F778" s="12">
        <v>0</v>
      </c>
      <c r="G778" s="12">
        <v>0</v>
      </c>
      <c r="H778" s="12">
        <v>1</v>
      </c>
    </row>
    <row r="779" spans="1:8" s="13" customFormat="1" ht="26.25" x14ac:dyDescent="0.25">
      <c r="A779" s="14"/>
      <c r="B779" s="4" t="s">
        <v>73</v>
      </c>
      <c r="C779" s="12" t="s">
        <v>376</v>
      </c>
      <c r="D779" s="12">
        <v>0</v>
      </c>
      <c r="E779" s="12">
        <v>0</v>
      </c>
      <c r="F779" s="12">
        <v>0</v>
      </c>
      <c r="G779" s="12">
        <v>0</v>
      </c>
      <c r="H779" s="12">
        <v>0</v>
      </c>
    </row>
    <row r="780" spans="1:8" s="13" customFormat="1" ht="39" x14ac:dyDescent="0.25">
      <c r="A780" s="14"/>
      <c r="B780" s="4" t="s">
        <v>74</v>
      </c>
      <c r="C780" s="12" t="s">
        <v>376</v>
      </c>
      <c r="D780" s="12">
        <v>0</v>
      </c>
      <c r="E780" s="12">
        <v>0</v>
      </c>
      <c r="F780" s="12">
        <v>0</v>
      </c>
      <c r="G780" s="12">
        <v>0</v>
      </c>
      <c r="H780" s="12">
        <v>0</v>
      </c>
    </row>
    <row r="781" spans="1:8" s="13" customFormat="1" ht="26.25" x14ac:dyDescent="0.25">
      <c r="A781" s="14"/>
      <c r="B781" s="4" t="s">
        <v>75</v>
      </c>
      <c r="C781" s="12" t="s">
        <v>376</v>
      </c>
      <c r="D781" s="12">
        <v>0</v>
      </c>
      <c r="E781" s="12">
        <v>0</v>
      </c>
      <c r="F781" s="12">
        <v>0</v>
      </c>
      <c r="G781" s="12">
        <v>0</v>
      </c>
      <c r="H781" s="12">
        <v>0</v>
      </c>
    </row>
    <row r="782" spans="1:8" s="13" customFormat="1" ht="44.25" customHeight="1" x14ac:dyDescent="0.25">
      <c r="A782" s="14"/>
      <c r="B782" s="4" t="s">
        <v>76</v>
      </c>
      <c r="C782" s="12" t="s">
        <v>376</v>
      </c>
      <c r="D782" s="12">
        <v>0</v>
      </c>
      <c r="E782" s="12">
        <v>0</v>
      </c>
      <c r="F782" s="12">
        <v>0</v>
      </c>
      <c r="G782" s="12">
        <v>0</v>
      </c>
      <c r="H782" s="12">
        <v>0</v>
      </c>
    </row>
    <row r="783" spans="1:8" s="13" customFormat="1" ht="39" x14ac:dyDescent="0.25">
      <c r="A783" s="14"/>
      <c r="B783" s="5" t="s">
        <v>62</v>
      </c>
      <c r="C783" s="12" t="s">
        <v>376</v>
      </c>
      <c r="D783" s="12">
        <v>0</v>
      </c>
      <c r="E783" s="12">
        <v>0</v>
      </c>
      <c r="F783" s="12">
        <v>1</v>
      </c>
      <c r="G783" s="12">
        <v>0</v>
      </c>
      <c r="H783" s="12">
        <v>0</v>
      </c>
    </row>
    <row r="784" spans="1:8" s="13" customFormat="1" ht="44.25" customHeight="1" x14ac:dyDescent="0.25">
      <c r="B784" s="5" t="s">
        <v>63</v>
      </c>
      <c r="C784" s="12" t="s">
        <v>376</v>
      </c>
      <c r="D784" s="12">
        <v>0</v>
      </c>
      <c r="E784" s="12">
        <v>0</v>
      </c>
      <c r="F784" s="12">
        <v>0</v>
      </c>
      <c r="G784" s="12">
        <v>0</v>
      </c>
      <c r="H784" s="12">
        <v>0</v>
      </c>
    </row>
    <row r="785" spans="2:8" s="13" customFormat="1" ht="30.75" customHeight="1" x14ac:dyDescent="0.25">
      <c r="B785" s="4" t="s">
        <v>77</v>
      </c>
      <c r="C785" s="12" t="s">
        <v>376</v>
      </c>
      <c r="D785" s="12">
        <v>0</v>
      </c>
      <c r="E785" s="12">
        <v>0</v>
      </c>
      <c r="F785" s="12">
        <v>1</v>
      </c>
      <c r="G785" s="12">
        <v>0</v>
      </c>
      <c r="H785" s="12">
        <v>0</v>
      </c>
    </row>
    <row r="786" spans="2:8" s="13" customFormat="1" ht="26.25" x14ac:dyDescent="0.25">
      <c r="B786" s="4" t="s">
        <v>78</v>
      </c>
      <c r="C786" s="12" t="s">
        <v>376</v>
      </c>
      <c r="D786" s="12">
        <v>0</v>
      </c>
      <c r="E786" s="12">
        <v>0</v>
      </c>
      <c r="F786" s="12">
        <v>1</v>
      </c>
      <c r="G786" s="12">
        <v>0</v>
      </c>
      <c r="H786" s="12">
        <v>0</v>
      </c>
    </row>
    <row r="787" spans="2:8" s="13" customFormat="1" ht="39" x14ac:dyDescent="0.25">
      <c r="B787" s="4" t="s">
        <v>11</v>
      </c>
      <c r="C787" s="12" t="s">
        <v>376</v>
      </c>
      <c r="D787" s="12">
        <v>0</v>
      </c>
      <c r="E787" s="12">
        <v>0</v>
      </c>
      <c r="F787" s="12">
        <v>1</v>
      </c>
      <c r="G787" s="12">
        <v>0</v>
      </c>
      <c r="H787" s="12">
        <v>0</v>
      </c>
    </row>
    <row r="788" spans="2:8" s="13" customFormat="1" ht="26.25" x14ac:dyDescent="0.25">
      <c r="B788" s="4" t="s">
        <v>79</v>
      </c>
      <c r="C788" s="12" t="s">
        <v>376</v>
      </c>
      <c r="D788" s="12">
        <v>0</v>
      </c>
      <c r="E788" s="12">
        <v>0</v>
      </c>
      <c r="F788" s="12">
        <v>1</v>
      </c>
      <c r="G788" s="12">
        <v>0</v>
      </c>
      <c r="H788" s="12">
        <v>0</v>
      </c>
    </row>
    <row r="789" spans="2:8" s="13" customFormat="1" ht="26.25" x14ac:dyDescent="0.25">
      <c r="B789" s="4" t="s">
        <v>561</v>
      </c>
      <c r="C789" s="12" t="s">
        <v>376</v>
      </c>
      <c r="D789" s="12">
        <v>0</v>
      </c>
      <c r="E789" s="12">
        <v>0</v>
      </c>
      <c r="F789" s="12">
        <v>1</v>
      </c>
      <c r="G789" s="12">
        <v>0</v>
      </c>
      <c r="H789" s="12">
        <v>0</v>
      </c>
    </row>
    <row r="790" spans="2:8" s="13" customFormat="1" ht="39" x14ac:dyDescent="0.25">
      <c r="B790" s="4" t="s">
        <v>562</v>
      </c>
      <c r="C790" s="12" t="s">
        <v>376</v>
      </c>
      <c r="D790" s="12">
        <v>0</v>
      </c>
      <c r="E790" s="12">
        <v>0</v>
      </c>
      <c r="F790" s="12">
        <v>0</v>
      </c>
      <c r="G790" s="12">
        <v>1</v>
      </c>
      <c r="H790" s="12">
        <v>0</v>
      </c>
    </row>
    <row r="791" spans="2:8" s="13" customFormat="1" ht="39" x14ac:dyDescent="0.25">
      <c r="B791" s="4" t="s">
        <v>12</v>
      </c>
      <c r="C791" s="12" t="s">
        <v>376</v>
      </c>
      <c r="D791" s="12">
        <v>0</v>
      </c>
      <c r="E791" s="12">
        <v>0</v>
      </c>
      <c r="F791" s="12">
        <v>0</v>
      </c>
      <c r="G791" s="12">
        <v>0</v>
      </c>
      <c r="H791" s="12">
        <v>0</v>
      </c>
    </row>
    <row r="792" spans="2:8" s="13" customFormat="1" ht="26.25" x14ac:dyDescent="0.25">
      <c r="B792" s="4" t="s">
        <v>13</v>
      </c>
      <c r="C792" s="12" t="s">
        <v>376</v>
      </c>
      <c r="D792" s="12">
        <v>0</v>
      </c>
      <c r="E792" s="12">
        <v>0</v>
      </c>
      <c r="F792" s="12">
        <v>0</v>
      </c>
      <c r="G792" s="12">
        <v>0</v>
      </c>
      <c r="H792" s="12">
        <v>0</v>
      </c>
    </row>
    <row r="793" spans="2:8" s="13" customFormat="1" ht="26.25" x14ac:dyDescent="0.25">
      <c r="B793" s="4" t="s">
        <v>14</v>
      </c>
      <c r="C793" s="12" t="s">
        <v>376</v>
      </c>
      <c r="D793" s="12">
        <v>0</v>
      </c>
      <c r="E793" s="12">
        <v>0</v>
      </c>
      <c r="F793" s="12">
        <v>0</v>
      </c>
      <c r="G793" s="12">
        <v>0</v>
      </c>
      <c r="H793" s="12">
        <v>0</v>
      </c>
    </row>
    <row r="794" spans="2:8" s="13" customFormat="1" ht="26.25" x14ac:dyDescent="0.25">
      <c r="B794" s="4" t="s">
        <v>15</v>
      </c>
      <c r="C794" s="12" t="s">
        <v>376</v>
      </c>
      <c r="D794" s="12">
        <v>0</v>
      </c>
      <c r="E794" s="12">
        <v>0</v>
      </c>
      <c r="F794" s="12">
        <v>0</v>
      </c>
      <c r="G794" s="12">
        <v>0</v>
      </c>
      <c r="H794" s="12">
        <v>0</v>
      </c>
    </row>
    <row r="795" spans="2:8" s="13" customFormat="1" ht="39" x14ac:dyDescent="0.25">
      <c r="B795" s="4" t="s">
        <v>16</v>
      </c>
      <c r="C795" s="12" t="s">
        <v>376</v>
      </c>
      <c r="D795" s="12">
        <v>0</v>
      </c>
      <c r="E795" s="12">
        <v>0</v>
      </c>
      <c r="F795" s="12">
        <v>0</v>
      </c>
      <c r="G795" s="12">
        <v>0</v>
      </c>
      <c r="H795" s="12">
        <v>0</v>
      </c>
    </row>
    <row r="796" spans="2:8" s="13" customFormat="1" ht="39" x14ac:dyDescent="0.25">
      <c r="B796" s="4" t="s">
        <v>17</v>
      </c>
      <c r="C796" s="12" t="s">
        <v>376</v>
      </c>
      <c r="D796" s="12">
        <v>0</v>
      </c>
      <c r="E796" s="12">
        <v>0</v>
      </c>
      <c r="F796" s="12">
        <v>0</v>
      </c>
      <c r="G796" s="12">
        <v>0</v>
      </c>
      <c r="H796" s="12">
        <v>0</v>
      </c>
    </row>
    <row r="797" spans="2:8" s="13" customFormat="1" ht="39" x14ac:dyDescent="0.25">
      <c r="B797" s="4" t="s">
        <v>18</v>
      </c>
      <c r="C797" s="12" t="s">
        <v>376</v>
      </c>
      <c r="D797" s="12">
        <v>0</v>
      </c>
      <c r="E797" s="12">
        <v>0</v>
      </c>
      <c r="F797" s="12">
        <v>1</v>
      </c>
      <c r="G797" s="12">
        <v>0</v>
      </c>
      <c r="H797" s="12">
        <v>0</v>
      </c>
    </row>
    <row r="798" spans="2:8" s="13" customFormat="1" ht="39" x14ac:dyDescent="0.25">
      <c r="B798" s="4" t="s">
        <v>19</v>
      </c>
      <c r="C798" s="12" t="s">
        <v>376</v>
      </c>
      <c r="D798" s="12">
        <v>0</v>
      </c>
      <c r="E798" s="12">
        <v>0</v>
      </c>
      <c r="F798" s="12">
        <v>1</v>
      </c>
      <c r="G798" s="12">
        <v>0</v>
      </c>
      <c r="H798" s="12">
        <v>0</v>
      </c>
    </row>
    <row r="799" spans="2:8" s="13" customFormat="1" ht="39" x14ac:dyDescent="0.25">
      <c r="B799" s="4" t="s">
        <v>601</v>
      </c>
      <c r="C799" s="12" t="s">
        <v>376</v>
      </c>
      <c r="D799" s="12">
        <v>0</v>
      </c>
      <c r="E799" s="12">
        <v>0</v>
      </c>
      <c r="F799" s="12">
        <v>0</v>
      </c>
      <c r="G799" s="12">
        <v>0</v>
      </c>
      <c r="H799" s="12">
        <v>1</v>
      </c>
    </row>
    <row r="800" spans="2:8" s="13" customFormat="1" ht="31.5" customHeight="1" x14ac:dyDescent="0.25">
      <c r="B800" s="4" t="s">
        <v>20</v>
      </c>
      <c r="C800" s="12" t="s">
        <v>376</v>
      </c>
      <c r="D800" s="12">
        <v>0</v>
      </c>
      <c r="E800" s="12">
        <v>0</v>
      </c>
      <c r="F800" s="12">
        <v>0</v>
      </c>
      <c r="G800" s="12">
        <v>0</v>
      </c>
      <c r="H800" s="12">
        <v>0</v>
      </c>
    </row>
    <row r="801" spans="2:8" s="13" customFormat="1" ht="39" x14ac:dyDescent="0.25">
      <c r="B801" s="4" t="s">
        <v>80</v>
      </c>
      <c r="C801" s="12" t="s">
        <v>376</v>
      </c>
      <c r="D801" s="12">
        <v>0</v>
      </c>
      <c r="E801" s="12">
        <v>0</v>
      </c>
      <c r="F801" s="12">
        <v>0</v>
      </c>
      <c r="G801" s="12">
        <v>0</v>
      </c>
      <c r="H801" s="12">
        <v>0</v>
      </c>
    </row>
    <row r="802" spans="2:8" s="13" customFormat="1" ht="39" x14ac:dyDescent="0.25">
      <c r="B802" s="4" t="s">
        <v>81</v>
      </c>
      <c r="C802" s="12" t="s">
        <v>376</v>
      </c>
      <c r="D802" s="12">
        <v>0</v>
      </c>
      <c r="E802" s="12">
        <v>0</v>
      </c>
      <c r="F802" s="12">
        <v>0</v>
      </c>
      <c r="G802" s="12">
        <v>0</v>
      </c>
      <c r="H802" s="12">
        <v>0</v>
      </c>
    </row>
    <row r="803" spans="2:8" s="13" customFormat="1" ht="39" x14ac:dyDescent="0.25">
      <c r="B803" s="4" t="s">
        <v>82</v>
      </c>
      <c r="C803" s="12" t="s">
        <v>376</v>
      </c>
      <c r="D803" s="12">
        <v>0</v>
      </c>
      <c r="E803" s="12">
        <v>0</v>
      </c>
      <c r="F803" s="12">
        <v>0</v>
      </c>
      <c r="G803" s="12">
        <v>0</v>
      </c>
      <c r="H803" s="12">
        <v>0</v>
      </c>
    </row>
    <row r="804" spans="2:8" s="13" customFormat="1" ht="39" x14ac:dyDescent="0.25">
      <c r="B804" s="4" t="s">
        <v>22</v>
      </c>
      <c r="C804" s="12" t="s">
        <v>376</v>
      </c>
      <c r="D804" s="12">
        <v>0</v>
      </c>
      <c r="E804" s="12">
        <v>0</v>
      </c>
      <c r="F804" s="12">
        <v>0</v>
      </c>
      <c r="G804" s="12">
        <v>0</v>
      </c>
      <c r="H804" s="12">
        <v>0</v>
      </c>
    </row>
    <row r="805" spans="2:8" s="13" customFormat="1" ht="39" x14ac:dyDescent="0.25">
      <c r="B805" s="4" t="s">
        <v>23</v>
      </c>
      <c r="C805" s="12" t="s">
        <v>376</v>
      </c>
      <c r="D805" s="12">
        <v>0</v>
      </c>
      <c r="E805" s="12">
        <v>0</v>
      </c>
      <c r="F805" s="12">
        <v>0</v>
      </c>
      <c r="G805" s="12">
        <v>0</v>
      </c>
      <c r="H805" s="12">
        <v>0</v>
      </c>
    </row>
    <row r="806" spans="2:8" s="13" customFormat="1" ht="39" x14ac:dyDescent="0.25">
      <c r="B806" s="4" t="s">
        <v>24</v>
      </c>
      <c r="C806" s="12" t="s">
        <v>376</v>
      </c>
      <c r="D806" s="12">
        <v>0</v>
      </c>
      <c r="E806" s="12">
        <v>0</v>
      </c>
      <c r="F806" s="12">
        <v>1</v>
      </c>
      <c r="G806" s="12">
        <v>0</v>
      </c>
      <c r="H806" s="12">
        <v>0</v>
      </c>
    </row>
    <row r="807" spans="2:8" s="13" customFormat="1" ht="30" customHeight="1" x14ac:dyDescent="0.25">
      <c r="B807" s="4" t="s">
        <v>83</v>
      </c>
      <c r="C807" s="12" t="s">
        <v>376</v>
      </c>
      <c r="D807" s="12">
        <v>0</v>
      </c>
      <c r="E807" s="12">
        <v>0</v>
      </c>
      <c r="F807" s="12">
        <v>1</v>
      </c>
      <c r="G807" s="12">
        <v>0</v>
      </c>
      <c r="H807" s="12">
        <v>0</v>
      </c>
    </row>
    <row r="808" spans="2:8" s="13" customFormat="1" ht="26.25" x14ac:dyDescent="0.25">
      <c r="B808" s="4" t="s">
        <v>600</v>
      </c>
      <c r="C808" s="12" t="s">
        <v>376</v>
      </c>
      <c r="D808" s="12">
        <v>0</v>
      </c>
      <c r="E808" s="12">
        <v>0</v>
      </c>
      <c r="F808" s="12">
        <v>0</v>
      </c>
      <c r="G808" s="12">
        <v>1</v>
      </c>
      <c r="H808" s="12">
        <v>0</v>
      </c>
    </row>
    <row r="809" spans="2:8" s="13" customFormat="1" ht="39" x14ac:dyDescent="0.25">
      <c r="B809" s="4" t="s">
        <v>25</v>
      </c>
      <c r="C809" s="12" t="s">
        <v>376</v>
      </c>
      <c r="D809" s="12">
        <v>0</v>
      </c>
      <c r="E809" s="12">
        <v>0</v>
      </c>
      <c r="F809" s="12">
        <v>1</v>
      </c>
      <c r="G809" s="12">
        <v>0</v>
      </c>
      <c r="H809" s="12">
        <v>0</v>
      </c>
    </row>
    <row r="810" spans="2:8" s="13" customFormat="1" ht="39" x14ac:dyDescent="0.25">
      <c r="B810" s="4" t="s">
        <v>21</v>
      </c>
      <c r="C810" s="12" t="s">
        <v>376</v>
      </c>
      <c r="D810" s="12">
        <v>0</v>
      </c>
      <c r="E810" s="12">
        <v>0</v>
      </c>
      <c r="F810" s="12">
        <v>0</v>
      </c>
      <c r="G810" s="12">
        <v>0</v>
      </c>
      <c r="H810" s="12">
        <v>0</v>
      </c>
    </row>
    <row r="811" spans="2:8" s="13" customFormat="1" ht="39" x14ac:dyDescent="0.25">
      <c r="B811" s="4" t="s">
        <v>26</v>
      </c>
      <c r="C811" s="12" t="s">
        <v>376</v>
      </c>
      <c r="D811" s="12">
        <v>0</v>
      </c>
      <c r="E811" s="12">
        <v>0</v>
      </c>
      <c r="F811" s="12">
        <v>1</v>
      </c>
      <c r="G811" s="12">
        <v>0</v>
      </c>
      <c r="H811" s="12">
        <v>0</v>
      </c>
    </row>
    <row r="812" spans="2:8" s="13" customFormat="1" ht="39" x14ac:dyDescent="0.25">
      <c r="B812" s="4" t="s">
        <v>27</v>
      </c>
      <c r="C812" s="12" t="s">
        <v>376</v>
      </c>
      <c r="D812" s="12">
        <v>0</v>
      </c>
      <c r="E812" s="12">
        <v>0</v>
      </c>
      <c r="F812" s="12">
        <v>1</v>
      </c>
      <c r="G812" s="12">
        <v>0</v>
      </c>
      <c r="H812" s="12">
        <v>0</v>
      </c>
    </row>
    <row r="813" spans="2:8" s="13" customFormat="1" ht="38.25" x14ac:dyDescent="0.25">
      <c r="B813" s="7" t="s">
        <v>28</v>
      </c>
      <c r="C813" s="12" t="s">
        <v>376</v>
      </c>
      <c r="D813" s="12">
        <v>0</v>
      </c>
      <c r="E813" s="12">
        <v>0</v>
      </c>
      <c r="F813" s="12">
        <v>0</v>
      </c>
      <c r="G813" s="12">
        <v>0</v>
      </c>
      <c r="H813" s="12">
        <v>0</v>
      </c>
    </row>
    <row r="814" spans="2:8" s="13" customFormat="1" ht="51.75" x14ac:dyDescent="0.25">
      <c r="B814" s="5" t="s">
        <v>30</v>
      </c>
      <c r="C814" s="12" t="s">
        <v>376</v>
      </c>
      <c r="D814" s="12">
        <v>0</v>
      </c>
      <c r="E814" s="12">
        <v>0</v>
      </c>
      <c r="F814" s="12">
        <v>1</v>
      </c>
      <c r="G814" s="12">
        <v>0</v>
      </c>
      <c r="H814" s="12">
        <v>0</v>
      </c>
    </row>
    <row r="815" spans="2:8" s="13" customFormat="1" ht="39" x14ac:dyDescent="0.25">
      <c r="B815" s="4" t="s">
        <v>31</v>
      </c>
      <c r="C815" s="12" t="s">
        <v>376</v>
      </c>
      <c r="D815" s="12">
        <v>0</v>
      </c>
      <c r="E815" s="12">
        <v>0</v>
      </c>
      <c r="F815" s="12">
        <v>1</v>
      </c>
      <c r="G815" s="12">
        <v>0</v>
      </c>
      <c r="H815" s="12">
        <v>0</v>
      </c>
    </row>
    <row r="816" spans="2:8" s="13" customFormat="1" ht="39" x14ac:dyDescent="0.25">
      <c r="B816" s="4" t="s">
        <v>32</v>
      </c>
      <c r="C816" s="12" t="s">
        <v>376</v>
      </c>
      <c r="D816" s="12">
        <v>0</v>
      </c>
      <c r="E816" s="12">
        <v>0</v>
      </c>
      <c r="F816" s="12">
        <v>1</v>
      </c>
      <c r="G816" s="12">
        <v>0</v>
      </c>
      <c r="H816" s="12">
        <v>0</v>
      </c>
    </row>
    <row r="817" spans="2:8" s="13" customFormat="1" ht="42" customHeight="1" x14ac:dyDescent="0.25">
      <c r="B817" s="4" t="s">
        <v>33</v>
      </c>
      <c r="C817" s="12" t="s">
        <v>376</v>
      </c>
      <c r="D817" s="12">
        <v>0</v>
      </c>
      <c r="E817" s="12">
        <v>0</v>
      </c>
      <c r="F817" s="12">
        <v>1</v>
      </c>
      <c r="G817" s="12">
        <v>0</v>
      </c>
      <c r="H817" s="12">
        <v>0</v>
      </c>
    </row>
    <row r="818" spans="2:8" s="13" customFormat="1" ht="43.5" customHeight="1" x14ac:dyDescent="0.25">
      <c r="B818" s="4" t="s">
        <v>34</v>
      </c>
      <c r="C818" s="12" t="s">
        <v>376</v>
      </c>
      <c r="D818" s="12">
        <v>0</v>
      </c>
      <c r="E818" s="12">
        <v>0</v>
      </c>
      <c r="F818" s="12">
        <v>0</v>
      </c>
      <c r="G818" s="12">
        <v>0</v>
      </c>
      <c r="H818" s="12">
        <v>0</v>
      </c>
    </row>
    <row r="819" spans="2:8" s="13" customFormat="1" ht="41.25" customHeight="1" x14ac:dyDescent="0.25">
      <c r="B819" s="4" t="s">
        <v>35</v>
      </c>
      <c r="C819" s="12" t="s">
        <v>376</v>
      </c>
      <c r="D819" s="12">
        <v>0</v>
      </c>
      <c r="E819" s="12">
        <v>0</v>
      </c>
      <c r="F819" s="12">
        <v>0</v>
      </c>
      <c r="G819" s="12">
        <v>0</v>
      </c>
      <c r="H819" s="12">
        <v>0</v>
      </c>
    </row>
    <row r="820" spans="2:8" s="13" customFormat="1" ht="42" customHeight="1" x14ac:dyDescent="0.25">
      <c r="B820" s="4" t="s">
        <v>466</v>
      </c>
      <c r="C820" s="12" t="s">
        <v>376</v>
      </c>
      <c r="D820" s="12">
        <v>0</v>
      </c>
      <c r="E820" s="12">
        <v>0</v>
      </c>
      <c r="F820" s="12">
        <v>1</v>
      </c>
      <c r="G820" s="12">
        <v>0</v>
      </c>
      <c r="H820" s="12">
        <v>0</v>
      </c>
    </row>
    <row r="821" spans="2:8" s="13" customFormat="1" ht="40.5" customHeight="1" x14ac:dyDescent="0.25">
      <c r="B821" s="4" t="s">
        <v>524</v>
      </c>
      <c r="C821" s="12" t="s">
        <v>376</v>
      </c>
      <c r="D821" s="12">
        <v>0</v>
      </c>
      <c r="E821" s="12">
        <v>0</v>
      </c>
      <c r="F821" s="12">
        <v>1</v>
      </c>
      <c r="G821" s="12">
        <v>0</v>
      </c>
      <c r="H821" s="12">
        <v>0</v>
      </c>
    </row>
    <row r="822" spans="2:8" s="13" customFormat="1" ht="39" x14ac:dyDescent="0.25">
      <c r="B822" s="4" t="s">
        <v>563</v>
      </c>
      <c r="C822" s="12" t="s">
        <v>376</v>
      </c>
      <c r="D822" s="12">
        <v>0</v>
      </c>
      <c r="E822" s="12">
        <v>0</v>
      </c>
      <c r="F822" s="12">
        <v>1</v>
      </c>
      <c r="G822" s="12">
        <v>0</v>
      </c>
      <c r="H822" s="12">
        <v>0</v>
      </c>
    </row>
    <row r="823" spans="2:8" s="13" customFormat="1" ht="39" x14ac:dyDescent="0.25">
      <c r="B823" s="4" t="s">
        <v>84</v>
      </c>
      <c r="C823" s="12" t="s">
        <v>376</v>
      </c>
      <c r="D823" s="12">
        <v>0</v>
      </c>
      <c r="E823" s="12">
        <v>0</v>
      </c>
      <c r="F823" s="12">
        <v>0</v>
      </c>
      <c r="G823" s="12">
        <v>0</v>
      </c>
      <c r="H823" s="12">
        <v>0</v>
      </c>
    </row>
    <row r="824" spans="2:8" s="13" customFormat="1" ht="39" x14ac:dyDescent="0.25">
      <c r="B824" s="4" t="s">
        <v>36</v>
      </c>
      <c r="C824" s="12" t="s">
        <v>376</v>
      </c>
      <c r="D824" s="12">
        <v>0</v>
      </c>
      <c r="E824" s="12">
        <v>0</v>
      </c>
      <c r="F824" s="12">
        <v>1</v>
      </c>
      <c r="G824" s="12">
        <v>0</v>
      </c>
      <c r="H824" s="12">
        <v>0</v>
      </c>
    </row>
    <row r="825" spans="2:8" s="13" customFormat="1" ht="39" x14ac:dyDescent="0.25">
      <c r="B825" s="4" t="s">
        <v>37</v>
      </c>
      <c r="C825" s="12" t="s">
        <v>376</v>
      </c>
      <c r="D825" s="12">
        <v>0</v>
      </c>
      <c r="E825" s="12">
        <v>0</v>
      </c>
      <c r="F825" s="12">
        <v>0</v>
      </c>
      <c r="G825" s="12">
        <v>0</v>
      </c>
      <c r="H825" s="12">
        <v>0</v>
      </c>
    </row>
    <row r="826" spans="2:8" s="13" customFormat="1" ht="44.25" customHeight="1" x14ac:dyDescent="0.25">
      <c r="B826" s="4" t="s">
        <v>564</v>
      </c>
      <c r="C826" s="12" t="s">
        <v>376</v>
      </c>
      <c r="D826" s="12">
        <v>0</v>
      </c>
      <c r="E826" s="12">
        <v>0</v>
      </c>
      <c r="F826" s="12">
        <v>0</v>
      </c>
      <c r="G826" s="12">
        <v>0</v>
      </c>
      <c r="H826" s="12">
        <v>1</v>
      </c>
    </row>
    <row r="827" spans="2:8" s="13" customFormat="1" ht="51.75" x14ac:dyDescent="0.25">
      <c r="B827" s="4" t="s">
        <v>38</v>
      </c>
      <c r="C827" s="12" t="s">
        <v>376</v>
      </c>
      <c r="D827" s="12">
        <v>0</v>
      </c>
      <c r="E827" s="12">
        <v>0</v>
      </c>
      <c r="F827" s="12">
        <v>0</v>
      </c>
      <c r="G827" s="12">
        <v>0</v>
      </c>
      <c r="H827" s="12">
        <v>1</v>
      </c>
    </row>
    <row r="828" spans="2:8" s="13" customFormat="1" ht="39" x14ac:dyDescent="0.25">
      <c r="B828" s="4" t="s">
        <v>40</v>
      </c>
      <c r="C828" s="12" t="s">
        <v>376</v>
      </c>
      <c r="D828" s="12">
        <v>0</v>
      </c>
      <c r="E828" s="12">
        <v>0</v>
      </c>
      <c r="F828" s="12">
        <v>0</v>
      </c>
      <c r="G828" s="12">
        <v>0</v>
      </c>
      <c r="H828" s="12">
        <v>1</v>
      </c>
    </row>
    <row r="829" spans="2:8" s="13" customFormat="1" ht="39" x14ac:dyDescent="0.25">
      <c r="B829" s="4" t="s">
        <v>735</v>
      </c>
      <c r="C829" s="12" t="s">
        <v>376</v>
      </c>
      <c r="D829" s="12">
        <v>0</v>
      </c>
      <c r="E829" s="12">
        <v>0</v>
      </c>
      <c r="F829" s="12">
        <v>1</v>
      </c>
      <c r="G829" s="12">
        <v>0</v>
      </c>
      <c r="H829" s="12">
        <v>0</v>
      </c>
    </row>
    <row r="830" spans="2:8" s="13" customFormat="1" ht="26.25" x14ac:dyDescent="0.25">
      <c r="B830" s="4" t="s">
        <v>41</v>
      </c>
      <c r="C830" s="12" t="s">
        <v>376</v>
      </c>
      <c r="D830" s="12">
        <v>0</v>
      </c>
      <c r="E830" s="12">
        <v>0</v>
      </c>
      <c r="F830" s="12">
        <v>0</v>
      </c>
      <c r="G830" s="12">
        <v>0</v>
      </c>
      <c r="H830" s="12">
        <v>0</v>
      </c>
    </row>
    <row r="831" spans="2:8" s="13" customFormat="1" ht="26.25" x14ac:dyDescent="0.25">
      <c r="B831" s="4" t="s">
        <v>42</v>
      </c>
      <c r="C831" s="12" t="s">
        <v>376</v>
      </c>
      <c r="D831" s="12">
        <v>0</v>
      </c>
      <c r="E831" s="12">
        <v>0</v>
      </c>
      <c r="F831" s="12">
        <v>0</v>
      </c>
      <c r="G831" s="12">
        <v>0</v>
      </c>
      <c r="H831" s="12">
        <v>0</v>
      </c>
    </row>
    <row r="832" spans="2:8" s="13" customFormat="1" ht="26.25" x14ac:dyDescent="0.25">
      <c r="B832" s="4" t="s">
        <v>43</v>
      </c>
      <c r="C832" s="12" t="s">
        <v>376</v>
      </c>
      <c r="D832" s="12">
        <v>0</v>
      </c>
      <c r="E832" s="12">
        <v>0</v>
      </c>
      <c r="F832" s="12">
        <v>0</v>
      </c>
      <c r="G832" s="12">
        <v>0</v>
      </c>
      <c r="H832" s="12">
        <v>0</v>
      </c>
    </row>
    <row r="833" spans="2:8" s="13" customFormat="1" ht="26.25" x14ac:dyDescent="0.25">
      <c r="B833" s="4" t="s">
        <v>44</v>
      </c>
      <c r="C833" s="12" t="s">
        <v>376</v>
      </c>
      <c r="D833" s="12">
        <v>0</v>
      </c>
      <c r="E833" s="12">
        <v>0</v>
      </c>
      <c r="F833" s="12">
        <v>0</v>
      </c>
      <c r="G833" s="12">
        <v>0</v>
      </c>
      <c r="H833" s="12">
        <v>0</v>
      </c>
    </row>
    <row r="834" spans="2:8" s="13" customFormat="1" ht="26.25" x14ac:dyDescent="0.25">
      <c r="B834" s="4" t="s">
        <v>85</v>
      </c>
      <c r="C834" s="12" t="s">
        <v>376</v>
      </c>
      <c r="D834" s="12">
        <v>0</v>
      </c>
      <c r="E834" s="12">
        <v>0</v>
      </c>
      <c r="F834" s="12">
        <v>1</v>
      </c>
      <c r="G834" s="12">
        <v>0</v>
      </c>
      <c r="H834" s="12">
        <v>0</v>
      </c>
    </row>
    <row r="835" spans="2:8" s="13" customFormat="1" ht="39" x14ac:dyDescent="0.25">
      <c r="B835" s="4" t="s">
        <v>45</v>
      </c>
      <c r="C835" s="12" t="s">
        <v>376</v>
      </c>
      <c r="D835" s="12">
        <v>0</v>
      </c>
      <c r="E835" s="12">
        <v>0</v>
      </c>
      <c r="F835" s="12">
        <v>0</v>
      </c>
      <c r="G835" s="12">
        <v>0</v>
      </c>
      <c r="H835" s="12">
        <v>1</v>
      </c>
    </row>
    <row r="836" spans="2:8" s="13" customFormat="1" ht="30" customHeight="1" x14ac:dyDescent="0.25">
      <c r="B836" s="4" t="s">
        <v>86</v>
      </c>
      <c r="C836" s="12" t="s">
        <v>376</v>
      </c>
      <c r="D836" s="12">
        <v>0</v>
      </c>
      <c r="E836" s="12">
        <v>0</v>
      </c>
      <c r="F836" s="12">
        <v>0</v>
      </c>
      <c r="G836" s="12">
        <v>0</v>
      </c>
      <c r="H836" s="12">
        <v>0</v>
      </c>
    </row>
    <row r="837" spans="2:8" s="13" customFormat="1" ht="28.5" customHeight="1" x14ac:dyDescent="0.25">
      <c r="B837" s="4" t="s">
        <v>140</v>
      </c>
      <c r="C837" s="12" t="s">
        <v>376</v>
      </c>
      <c r="D837" s="12">
        <v>0</v>
      </c>
      <c r="E837" s="12">
        <v>0</v>
      </c>
      <c r="F837" s="12">
        <v>0</v>
      </c>
      <c r="G837" s="12">
        <v>0</v>
      </c>
      <c r="H837" s="12">
        <v>0</v>
      </c>
    </row>
    <row r="838" spans="2:8" s="13" customFormat="1" ht="26.25" x14ac:dyDescent="0.25">
      <c r="B838" s="4" t="s">
        <v>47</v>
      </c>
      <c r="C838" s="12" t="s">
        <v>376</v>
      </c>
      <c r="D838" s="12">
        <v>0</v>
      </c>
      <c r="E838" s="12">
        <v>0</v>
      </c>
      <c r="F838" s="12">
        <v>0</v>
      </c>
      <c r="G838" s="12">
        <v>0</v>
      </c>
      <c r="H838" s="12">
        <v>0</v>
      </c>
    </row>
    <row r="839" spans="2:8" s="13" customFormat="1" ht="28.5" customHeight="1" x14ac:dyDescent="0.25">
      <c r="B839" s="4" t="s">
        <v>87</v>
      </c>
      <c r="C839" s="12" t="s">
        <v>376</v>
      </c>
      <c r="D839" s="12">
        <v>0</v>
      </c>
      <c r="E839" s="12">
        <v>0</v>
      </c>
      <c r="F839" s="12">
        <v>0</v>
      </c>
      <c r="G839" s="12">
        <v>0</v>
      </c>
      <c r="H839" s="12">
        <v>0</v>
      </c>
    </row>
    <row r="840" spans="2:8" s="13" customFormat="1" ht="53.25" customHeight="1" x14ac:dyDescent="0.25">
      <c r="B840" s="4" t="s">
        <v>482</v>
      </c>
      <c r="C840" s="12" t="s">
        <v>376</v>
      </c>
      <c r="D840" s="12">
        <v>0</v>
      </c>
      <c r="E840" s="12">
        <v>0</v>
      </c>
      <c r="F840" s="12">
        <v>1</v>
      </c>
      <c r="G840" s="12">
        <v>0</v>
      </c>
      <c r="H840" s="12">
        <v>0</v>
      </c>
    </row>
    <row r="841" spans="2:8" s="13" customFormat="1" ht="40.5" customHeight="1" x14ac:dyDescent="0.25">
      <c r="B841" s="4" t="s">
        <v>565</v>
      </c>
      <c r="C841" s="12" t="s">
        <v>376</v>
      </c>
      <c r="D841" s="12">
        <v>0</v>
      </c>
      <c r="E841" s="12">
        <v>0</v>
      </c>
      <c r="F841" s="12">
        <v>1</v>
      </c>
      <c r="G841" s="12">
        <v>0</v>
      </c>
      <c r="H841" s="12">
        <v>0</v>
      </c>
    </row>
    <row r="842" spans="2:8" s="13" customFormat="1" ht="39" x14ac:dyDescent="0.25">
      <c r="B842" s="4" t="s">
        <v>566</v>
      </c>
      <c r="C842" s="12" t="s">
        <v>376</v>
      </c>
      <c r="D842" s="12">
        <v>0</v>
      </c>
      <c r="E842" s="12">
        <v>0</v>
      </c>
      <c r="F842" s="12">
        <v>1</v>
      </c>
      <c r="G842" s="12">
        <v>0</v>
      </c>
      <c r="H842" s="12">
        <v>0</v>
      </c>
    </row>
    <row r="843" spans="2:8" s="13" customFormat="1" ht="39" x14ac:dyDescent="0.25">
      <c r="B843" s="4" t="s">
        <v>568</v>
      </c>
      <c r="C843" s="12" t="s">
        <v>376</v>
      </c>
      <c r="D843" s="12">
        <v>0</v>
      </c>
      <c r="E843" s="12">
        <v>0</v>
      </c>
      <c r="F843" s="12">
        <v>1</v>
      </c>
      <c r="G843" s="12">
        <v>0</v>
      </c>
      <c r="H843" s="12">
        <v>0</v>
      </c>
    </row>
    <row r="844" spans="2:8" s="13" customFormat="1" ht="39" x14ac:dyDescent="0.25">
      <c r="B844" s="4" t="s">
        <v>567</v>
      </c>
      <c r="C844" s="12" t="s">
        <v>376</v>
      </c>
      <c r="D844" s="12">
        <v>0</v>
      </c>
      <c r="E844" s="12">
        <v>0</v>
      </c>
      <c r="F844" s="12">
        <v>0</v>
      </c>
      <c r="G844" s="12">
        <v>0</v>
      </c>
      <c r="H844" s="12">
        <v>1</v>
      </c>
    </row>
    <row r="845" spans="2:8" s="13" customFormat="1" ht="26.25" x14ac:dyDescent="0.25">
      <c r="B845" s="4" t="s">
        <v>88</v>
      </c>
      <c r="C845" s="12" t="s">
        <v>376</v>
      </c>
      <c r="D845" s="12">
        <v>0</v>
      </c>
      <c r="E845" s="12">
        <v>0</v>
      </c>
      <c r="F845" s="12">
        <v>0</v>
      </c>
      <c r="G845" s="12">
        <v>0</v>
      </c>
      <c r="H845" s="12">
        <v>0</v>
      </c>
    </row>
    <row r="846" spans="2:8" s="13" customFormat="1" ht="39" x14ac:dyDescent="0.25">
      <c r="B846" s="4" t="s">
        <v>89</v>
      </c>
      <c r="C846" s="12" t="s">
        <v>376</v>
      </c>
      <c r="D846" s="12">
        <v>0</v>
      </c>
      <c r="E846" s="12">
        <v>0</v>
      </c>
      <c r="F846" s="48">
        <v>0</v>
      </c>
      <c r="G846" s="12">
        <v>0</v>
      </c>
      <c r="H846" s="12">
        <v>0</v>
      </c>
    </row>
    <row r="847" spans="2:8" s="13" customFormat="1" ht="39" x14ac:dyDescent="0.25">
      <c r="B847" s="4" t="s">
        <v>48</v>
      </c>
      <c r="C847" s="12" t="s">
        <v>376</v>
      </c>
      <c r="D847" s="12">
        <v>0</v>
      </c>
      <c r="E847" s="12">
        <v>0</v>
      </c>
      <c r="F847" s="12">
        <v>0</v>
      </c>
      <c r="G847" s="12">
        <v>0</v>
      </c>
      <c r="H847" s="12">
        <v>0</v>
      </c>
    </row>
    <row r="848" spans="2:8" s="13" customFormat="1" ht="56.25" customHeight="1" x14ac:dyDescent="0.25">
      <c r="B848" s="4" t="s">
        <v>599</v>
      </c>
      <c r="C848" s="12" t="s">
        <v>376</v>
      </c>
      <c r="D848" s="12">
        <v>0</v>
      </c>
      <c r="E848" s="12">
        <v>0</v>
      </c>
      <c r="F848" s="12">
        <v>1</v>
      </c>
      <c r="G848" s="12">
        <v>0</v>
      </c>
      <c r="H848" s="12">
        <v>0</v>
      </c>
    </row>
    <row r="849" spans="2:8" s="13" customFormat="1" ht="39" x14ac:dyDescent="0.25">
      <c r="B849" s="4" t="s">
        <v>596</v>
      </c>
      <c r="C849" s="12" t="s">
        <v>376</v>
      </c>
      <c r="D849" s="12">
        <v>0</v>
      </c>
      <c r="E849" s="12">
        <v>0</v>
      </c>
      <c r="F849" s="12">
        <v>0</v>
      </c>
      <c r="G849" s="12">
        <v>1</v>
      </c>
      <c r="H849" s="12">
        <v>0</v>
      </c>
    </row>
    <row r="850" spans="2:8" s="13" customFormat="1" ht="39" x14ac:dyDescent="0.25">
      <c r="B850" s="4" t="s">
        <v>597</v>
      </c>
      <c r="C850" s="12" t="s">
        <v>376</v>
      </c>
      <c r="D850" s="12">
        <v>0</v>
      </c>
      <c r="E850" s="12">
        <v>0</v>
      </c>
      <c r="F850" s="12">
        <v>0</v>
      </c>
      <c r="G850" s="12">
        <v>0</v>
      </c>
      <c r="H850" s="12">
        <v>1</v>
      </c>
    </row>
    <row r="851" spans="2:8" s="13" customFormat="1" ht="39" x14ac:dyDescent="0.25">
      <c r="B851" s="4" t="s">
        <v>598</v>
      </c>
      <c r="C851" s="12" t="s">
        <v>376</v>
      </c>
      <c r="D851" s="12">
        <v>0</v>
      </c>
      <c r="E851" s="12">
        <v>0</v>
      </c>
      <c r="F851" s="12">
        <v>0</v>
      </c>
      <c r="G851" s="12">
        <v>0</v>
      </c>
      <c r="H851" s="12">
        <v>1</v>
      </c>
    </row>
    <row r="852" spans="2:8" s="13" customFormat="1" ht="30.75" customHeight="1" x14ac:dyDescent="0.25">
      <c r="B852" s="49" t="s">
        <v>406</v>
      </c>
      <c r="C852" s="12" t="s">
        <v>376</v>
      </c>
      <c r="D852" s="12">
        <v>0</v>
      </c>
      <c r="E852" s="12">
        <v>0</v>
      </c>
      <c r="F852" s="12">
        <v>0</v>
      </c>
      <c r="G852" s="12">
        <v>0</v>
      </c>
      <c r="H852" s="12">
        <v>0</v>
      </c>
    </row>
    <row r="853" spans="2:8" s="13" customFormat="1" ht="27.75" customHeight="1" x14ac:dyDescent="0.25">
      <c r="B853" s="49" t="s">
        <v>407</v>
      </c>
      <c r="C853" s="12" t="s">
        <v>376</v>
      </c>
      <c r="D853" s="12">
        <v>0</v>
      </c>
      <c r="E853" s="12">
        <v>0</v>
      </c>
      <c r="F853" s="12">
        <v>0</v>
      </c>
      <c r="G853" s="12">
        <v>0</v>
      </c>
      <c r="H853" s="12">
        <v>0</v>
      </c>
    </row>
    <row r="854" spans="2:8" s="13" customFormat="1" ht="28.5" customHeight="1" x14ac:dyDescent="0.25">
      <c r="B854" s="49" t="s">
        <v>408</v>
      </c>
      <c r="C854" s="12" t="s">
        <v>376</v>
      </c>
      <c r="D854" s="12">
        <v>0</v>
      </c>
      <c r="E854" s="12">
        <v>0</v>
      </c>
      <c r="F854" s="12">
        <v>0</v>
      </c>
      <c r="G854" s="12">
        <v>0</v>
      </c>
      <c r="H854" s="12">
        <v>0</v>
      </c>
    </row>
    <row r="855" spans="2:8" s="13" customFormat="1" ht="30" customHeight="1" x14ac:dyDescent="0.25">
      <c r="B855" s="49" t="s">
        <v>413</v>
      </c>
      <c r="C855" s="12" t="s">
        <v>376</v>
      </c>
      <c r="D855" s="12">
        <v>0</v>
      </c>
      <c r="E855" s="12">
        <v>0</v>
      </c>
      <c r="F855" s="12">
        <v>0</v>
      </c>
      <c r="G855" s="12">
        <v>0</v>
      </c>
      <c r="H855" s="12">
        <v>0</v>
      </c>
    </row>
    <row r="856" spans="2:8" s="13" customFormat="1" ht="39" x14ac:dyDescent="0.25">
      <c r="B856" s="4" t="s">
        <v>50</v>
      </c>
      <c r="C856" s="12" t="s">
        <v>376</v>
      </c>
      <c r="D856" s="12">
        <v>0</v>
      </c>
      <c r="E856" s="12">
        <v>0</v>
      </c>
      <c r="F856" s="12">
        <v>1</v>
      </c>
      <c r="G856" s="12">
        <v>0</v>
      </c>
      <c r="H856" s="12">
        <v>0</v>
      </c>
    </row>
    <row r="857" spans="2:8" s="13" customFormat="1" ht="39" x14ac:dyDescent="0.25">
      <c r="B857" s="4" t="s">
        <v>51</v>
      </c>
      <c r="C857" s="12" t="s">
        <v>376</v>
      </c>
      <c r="D857" s="12">
        <v>0</v>
      </c>
      <c r="E857" s="12">
        <v>0</v>
      </c>
      <c r="F857" s="12">
        <v>1</v>
      </c>
      <c r="G857" s="12">
        <v>0</v>
      </c>
      <c r="H857" s="12">
        <v>0</v>
      </c>
    </row>
    <row r="858" spans="2:8" s="13" customFormat="1" ht="30.75" customHeight="1" x14ac:dyDescent="0.25">
      <c r="B858" s="4" t="s">
        <v>141</v>
      </c>
      <c r="C858" s="12" t="s">
        <v>376</v>
      </c>
      <c r="D858" s="12">
        <v>0</v>
      </c>
      <c r="E858" s="12">
        <v>0</v>
      </c>
      <c r="F858" s="12">
        <v>0</v>
      </c>
      <c r="G858" s="12">
        <v>0</v>
      </c>
      <c r="H858" s="12">
        <v>0</v>
      </c>
    </row>
    <row r="859" spans="2:8" s="13" customFormat="1" ht="30" customHeight="1" x14ac:dyDescent="0.25">
      <c r="B859" s="4" t="s">
        <v>142</v>
      </c>
      <c r="C859" s="12" t="s">
        <v>376</v>
      </c>
      <c r="D859" s="12">
        <v>0</v>
      </c>
      <c r="E859" s="12">
        <v>0</v>
      </c>
      <c r="F859" s="12">
        <v>0</v>
      </c>
      <c r="G859" s="12">
        <v>0</v>
      </c>
      <c r="H859" s="12">
        <v>0</v>
      </c>
    </row>
    <row r="860" spans="2:8" s="13" customFormat="1" ht="29.25" customHeight="1" x14ac:dyDescent="0.25">
      <c r="B860" s="4" t="s">
        <v>143</v>
      </c>
      <c r="C860" s="12" t="s">
        <v>376</v>
      </c>
      <c r="D860" s="12">
        <v>0</v>
      </c>
      <c r="E860" s="12">
        <v>0</v>
      </c>
      <c r="F860" s="12">
        <v>0</v>
      </c>
      <c r="G860" s="12">
        <v>0</v>
      </c>
      <c r="H860" s="12">
        <v>0</v>
      </c>
    </row>
    <row r="861" spans="2:8" s="13" customFormat="1" ht="40.5" customHeight="1" x14ac:dyDescent="0.25">
      <c r="B861" s="4" t="s">
        <v>52</v>
      </c>
      <c r="C861" s="12" t="s">
        <v>376</v>
      </c>
      <c r="D861" s="12">
        <v>0</v>
      </c>
      <c r="E861" s="12">
        <v>0</v>
      </c>
      <c r="F861" s="12">
        <v>0</v>
      </c>
      <c r="G861" s="12">
        <v>0</v>
      </c>
      <c r="H861" s="12">
        <v>1</v>
      </c>
    </row>
    <row r="862" spans="2:8" s="13" customFormat="1" ht="39" x14ac:dyDescent="0.25">
      <c r="B862" s="4" t="s">
        <v>53</v>
      </c>
      <c r="C862" s="12" t="s">
        <v>376</v>
      </c>
      <c r="D862" s="12">
        <v>0</v>
      </c>
      <c r="E862" s="12">
        <v>0</v>
      </c>
      <c r="F862" s="12">
        <v>0</v>
      </c>
      <c r="G862" s="12">
        <v>0</v>
      </c>
      <c r="H862" s="12">
        <v>0</v>
      </c>
    </row>
    <row r="863" spans="2:8" s="13" customFormat="1" ht="39" x14ac:dyDescent="0.25">
      <c r="B863" s="4" t="s">
        <v>54</v>
      </c>
      <c r="C863" s="12" t="s">
        <v>376</v>
      </c>
      <c r="D863" s="12">
        <v>0</v>
      </c>
      <c r="E863" s="12">
        <v>0</v>
      </c>
      <c r="F863" s="12">
        <v>0</v>
      </c>
      <c r="G863" s="12">
        <v>0</v>
      </c>
      <c r="H863" s="12">
        <v>1</v>
      </c>
    </row>
    <row r="864" spans="2:8" s="13" customFormat="1" ht="29.25" customHeight="1" x14ac:dyDescent="0.25">
      <c r="B864" s="4" t="s">
        <v>55</v>
      </c>
      <c r="C864" s="12" t="s">
        <v>376</v>
      </c>
      <c r="D864" s="12">
        <v>0</v>
      </c>
      <c r="E864" s="12">
        <v>0</v>
      </c>
      <c r="F864" s="12">
        <v>0</v>
      </c>
      <c r="G864" s="12">
        <v>0</v>
      </c>
      <c r="H864" s="12">
        <v>0</v>
      </c>
    </row>
    <row r="865" spans="2:8" s="13" customFormat="1" ht="39" x14ac:dyDescent="0.25">
      <c r="B865" s="4" t="s">
        <v>56</v>
      </c>
      <c r="C865" s="12" t="s">
        <v>376</v>
      </c>
      <c r="D865" s="12">
        <v>0</v>
      </c>
      <c r="E865" s="12">
        <v>0</v>
      </c>
      <c r="F865" s="12">
        <v>1</v>
      </c>
      <c r="G865" s="12">
        <v>0</v>
      </c>
      <c r="H865" s="12">
        <v>0</v>
      </c>
    </row>
    <row r="866" spans="2:8" s="13" customFormat="1" ht="26.25" x14ac:dyDescent="0.25">
      <c r="B866" s="4" t="s">
        <v>57</v>
      </c>
      <c r="C866" s="12" t="s">
        <v>376</v>
      </c>
      <c r="D866" s="12">
        <v>0</v>
      </c>
      <c r="E866" s="12">
        <v>0</v>
      </c>
      <c r="F866" s="12">
        <v>1</v>
      </c>
      <c r="G866" s="12">
        <v>0</v>
      </c>
      <c r="H866" s="12">
        <v>0</v>
      </c>
    </row>
    <row r="867" spans="2:8" s="13" customFormat="1" ht="26.25" x14ac:dyDescent="0.25">
      <c r="B867" s="4" t="s">
        <v>58</v>
      </c>
      <c r="C867" s="12" t="s">
        <v>376</v>
      </c>
      <c r="D867" s="12">
        <v>0</v>
      </c>
      <c r="E867" s="12">
        <v>0</v>
      </c>
      <c r="F867" s="12">
        <v>1</v>
      </c>
      <c r="G867" s="12">
        <v>0</v>
      </c>
      <c r="H867" s="12">
        <v>0</v>
      </c>
    </row>
    <row r="868" spans="2:8" s="13" customFormat="1" ht="26.25" x14ac:dyDescent="0.25">
      <c r="B868" s="4" t="s">
        <v>59</v>
      </c>
      <c r="C868" s="12" t="s">
        <v>376</v>
      </c>
      <c r="D868" s="12">
        <v>0</v>
      </c>
      <c r="E868" s="12">
        <v>0</v>
      </c>
      <c r="F868" s="12">
        <v>0</v>
      </c>
      <c r="G868" s="12">
        <v>0</v>
      </c>
      <c r="H868" s="12">
        <v>1</v>
      </c>
    </row>
    <row r="869" spans="2:8" s="13" customFormat="1" ht="29.25" customHeight="1" x14ac:dyDescent="0.25">
      <c r="B869" s="4" t="s">
        <v>569</v>
      </c>
      <c r="C869" s="12" t="s">
        <v>376</v>
      </c>
      <c r="D869" s="12">
        <v>0</v>
      </c>
      <c r="E869" s="12">
        <v>0</v>
      </c>
      <c r="F869" s="12">
        <v>1</v>
      </c>
      <c r="G869" s="12">
        <v>0</v>
      </c>
      <c r="H869" s="12">
        <v>0</v>
      </c>
    </row>
    <row r="870" spans="2:8" s="13" customFormat="1" ht="39" x14ac:dyDescent="0.25">
      <c r="B870" s="4" t="s">
        <v>485</v>
      </c>
      <c r="C870" s="12" t="s">
        <v>376</v>
      </c>
      <c r="D870" s="12">
        <v>0</v>
      </c>
      <c r="E870" s="12">
        <v>0</v>
      </c>
      <c r="F870" s="12">
        <v>1</v>
      </c>
      <c r="G870" s="12">
        <v>0</v>
      </c>
      <c r="H870" s="12">
        <v>0</v>
      </c>
    </row>
    <row r="871" spans="2:8" s="13" customFormat="1" ht="41.25" customHeight="1" x14ac:dyDescent="0.25">
      <c r="B871" s="4" t="s">
        <v>602</v>
      </c>
      <c r="C871" s="12" t="s">
        <v>376</v>
      </c>
      <c r="D871" s="12">
        <v>0</v>
      </c>
      <c r="E871" s="12">
        <v>0</v>
      </c>
      <c r="F871" s="12">
        <v>0</v>
      </c>
      <c r="G871" s="12">
        <v>1</v>
      </c>
      <c r="H871" s="12">
        <v>0</v>
      </c>
    </row>
    <row r="872" spans="2:8" s="13" customFormat="1" ht="91.5" customHeight="1" x14ac:dyDescent="0.25">
      <c r="B872" s="4" t="s">
        <v>570</v>
      </c>
      <c r="C872" s="12" t="s">
        <v>376</v>
      </c>
      <c r="D872" s="12">
        <v>0</v>
      </c>
      <c r="E872" s="12">
        <v>0</v>
      </c>
      <c r="F872" s="12">
        <v>1</v>
      </c>
      <c r="G872" s="12">
        <v>0</v>
      </c>
      <c r="H872" s="12">
        <v>0</v>
      </c>
    </row>
    <row r="873" spans="2:8" s="13" customFormat="1" ht="42" customHeight="1" x14ac:dyDescent="0.25">
      <c r="B873" s="4" t="s">
        <v>571</v>
      </c>
      <c r="C873" s="12" t="s">
        <v>376</v>
      </c>
      <c r="D873" s="12">
        <v>0</v>
      </c>
      <c r="E873" s="12">
        <v>0</v>
      </c>
      <c r="F873" s="12">
        <v>0</v>
      </c>
      <c r="G873" s="12">
        <v>0</v>
      </c>
      <c r="H873" s="12">
        <v>1</v>
      </c>
    </row>
    <row r="874" spans="2:8" s="13" customFormat="1" ht="29.25" customHeight="1" x14ac:dyDescent="0.25">
      <c r="B874" s="6" t="s">
        <v>90</v>
      </c>
      <c r="C874" s="12" t="s">
        <v>376</v>
      </c>
      <c r="D874" s="12">
        <v>0</v>
      </c>
      <c r="E874" s="12">
        <v>0</v>
      </c>
      <c r="F874" s="12">
        <v>0</v>
      </c>
      <c r="G874" s="12">
        <v>0</v>
      </c>
      <c r="H874" s="12">
        <v>0</v>
      </c>
    </row>
    <row r="875" spans="2:8" s="13" customFormat="1" ht="30" customHeight="1" x14ac:dyDescent="0.25">
      <c r="B875" s="6" t="s">
        <v>91</v>
      </c>
      <c r="C875" s="12" t="s">
        <v>376</v>
      </c>
      <c r="D875" s="12">
        <v>0</v>
      </c>
      <c r="E875" s="12">
        <v>0</v>
      </c>
      <c r="F875" s="12">
        <v>0</v>
      </c>
      <c r="G875" s="12">
        <v>0</v>
      </c>
      <c r="H875" s="12">
        <v>0</v>
      </c>
    </row>
    <row r="876" spans="2:8" s="13" customFormat="1" ht="28.5" customHeight="1" x14ac:dyDescent="0.25">
      <c r="B876" s="6" t="s">
        <v>410</v>
      </c>
      <c r="C876" s="12" t="s">
        <v>376</v>
      </c>
      <c r="D876" s="12">
        <v>0</v>
      </c>
      <c r="E876" s="12">
        <v>0</v>
      </c>
      <c r="F876" s="12">
        <v>0</v>
      </c>
      <c r="G876" s="12">
        <v>0</v>
      </c>
      <c r="H876" s="12">
        <v>0</v>
      </c>
    </row>
    <row r="877" spans="2:8" s="13" customFormat="1" ht="39" x14ac:dyDescent="0.25">
      <c r="B877" s="5" t="s">
        <v>572</v>
      </c>
      <c r="C877" s="12" t="s">
        <v>376</v>
      </c>
      <c r="D877" s="12">
        <v>0</v>
      </c>
      <c r="E877" s="12">
        <v>0</v>
      </c>
      <c r="F877" s="12">
        <v>0</v>
      </c>
      <c r="G877" s="12">
        <v>0</v>
      </c>
      <c r="H877" s="12">
        <v>1</v>
      </c>
    </row>
    <row r="878" spans="2:8" s="13" customFormat="1" ht="39" x14ac:dyDescent="0.25">
      <c r="B878" s="5" t="s">
        <v>573</v>
      </c>
      <c r="C878" s="12" t="s">
        <v>376</v>
      </c>
      <c r="D878" s="12">
        <v>0</v>
      </c>
      <c r="E878" s="12">
        <v>0</v>
      </c>
      <c r="F878" s="12">
        <v>0</v>
      </c>
      <c r="G878" s="12">
        <v>0</v>
      </c>
      <c r="H878" s="12">
        <v>1</v>
      </c>
    </row>
    <row r="879" spans="2:8" s="13" customFormat="1" ht="26.25" x14ac:dyDescent="0.25">
      <c r="B879" s="4" t="s">
        <v>92</v>
      </c>
      <c r="C879" s="12" t="s">
        <v>376</v>
      </c>
      <c r="D879" s="12">
        <v>0</v>
      </c>
      <c r="E879" s="12">
        <v>0</v>
      </c>
      <c r="F879" s="12">
        <v>0</v>
      </c>
      <c r="G879" s="12">
        <v>0</v>
      </c>
      <c r="H879" s="12">
        <v>0</v>
      </c>
    </row>
    <row r="880" spans="2:8" s="13" customFormat="1" ht="42" customHeight="1" x14ac:dyDescent="0.25">
      <c r="B880" s="4" t="s">
        <v>61</v>
      </c>
      <c r="C880" s="12" t="s">
        <v>376</v>
      </c>
      <c r="D880" s="12">
        <v>0</v>
      </c>
      <c r="E880" s="12">
        <v>0</v>
      </c>
      <c r="F880" s="12">
        <v>1</v>
      </c>
      <c r="G880" s="12">
        <v>0</v>
      </c>
      <c r="H880" s="12">
        <v>0</v>
      </c>
    </row>
    <row r="881" spans="2:8" s="13" customFormat="1" ht="27.75" customHeight="1" x14ac:dyDescent="0.25">
      <c r="B881" s="4" t="s">
        <v>414</v>
      </c>
      <c r="C881" s="12" t="s">
        <v>376</v>
      </c>
      <c r="D881" s="12">
        <v>0</v>
      </c>
      <c r="E881" s="12">
        <v>0</v>
      </c>
      <c r="F881" s="12">
        <v>0</v>
      </c>
      <c r="G881" s="12">
        <v>0</v>
      </c>
      <c r="H881" s="12">
        <v>0</v>
      </c>
    </row>
    <row r="882" spans="2:8" s="13" customFormat="1" ht="27.75" customHeight="1" x14ac:dyDescent="0.25">
      <c r="B882" s="4" t="s">
        <v>574</v>
      </c>
      <c r="C882" s="12" t="s">
        <v>376</v>
      </c>
      <c r="D882" s="12">
        <v>0</v>
      </c>
      <c r="E882" s="12">
        <v>0</v>
      </c>
      <c r="F882" s="12">
        <v>1</v>
      </c>
      <c r="G882" s="12">
        <v>0</v>
      </c>
      <c r="H882" s="12">
        <v>0</v>
      </c>
    </row>
    <row r="883" spans="2:8" s="13" customFormat="1" ht="27.75" customHeight="1" x14ac:dyDescent="0.25">
      <c r="B883" s="4" t="s">
        <v>762</v>
      </c>
      <c r="C883" s="12" t="s">
        <v>376</v>
      </c>
      <c r="D883" s="12">
        <v>0</v>
      </c>
      <c r="E883" s="12">
        <v>0</v>
      </c>
      <c r="F883" s="12">
        <v>0</v>
      </c>
      <c r="G883" s="12">
        <v>1</v>
      </c>
      <c r="H883" s="12">
        <v>0</v>
      </c>
    </row>
    <row r="884" spans="2:8" s="13" customFormat="1" ht="27.75" customHeight="1" x14ac:dyDescent="0.25">
      <c r="B884" s="4" t="s">
        <v>763</v>
      </c>
      <c r="C884" s="12" t="s">
        <v>376</v>
      </c>
      <c r="D884" s="12">
        <v>0</v>
      </c>
      <c r="E884" s="12">
        <v>0</v>
      </c>
      <c r="F884" s="12">
        <v>0</v>
      </c>
      <c r="G884" s="12">
        <v>1</v>
      </c>
      <c r="H884" s="12">
        <v>0</v>
      </c>
    </row>
    <row r="885" spans="2:8" s="13" customFormat="1" ht="30" customHeight="1" x14ac:dyDescent="0.25">
      <c r="B885" s="4" t="s">
        <v>575</v>
      </c>
      <c r="C885" s="12" t="s">
        <v>376</v>
      </c>
      <c r="D885" s="12">
        <v>0</v>
      </c>
      <c r="E885" s="12">
        <v>0</v>
      </c>
      <c r="F885" s="12">
        <v>0</v>
      </c>
      <c r="G885" s="12">
        <v>1</v>
      </c>
      <c r="H885" s="12">
        <v>0</v>
      </c>
    </row>
    <row r="886" spans="2:8" s="13" customFormat="1" ht="30" customHeight="1" x14ac:dyDescent="0.25">
      <c r="B886" s="4" t="s">
        <v>576</v>
      </c>
      <c r="C886" s="12" t="s">
        <v>376</v>
      </c>
      <c r="D886" s="12">
        <v>0</v>
      </c>
      <c r="E886" s="12">
        <v>0</v>
      </c>
      <c r="F886" s="12">
        <v>0</v>
      </c>
      <c r="G886" s="12">
        <v>1</v>
      </c>
      <c r="H886" s="12">
        <v>0</v>
      </c>
    </row>
    <row r="887" spans="2:8" s="13" customFormat="1" ht="29.25" customHeight="1" x14ac:dyDescent="0.25">
      <c r="B887" s="4" t="s">
        <v>577</v>
      </c>
      <c r="C887" s="12" t="s">
        <v>376</v>
      </c>
      <c r="D887" s="12">
        <v>0</v>
      </c>
      <c r="E887" s="12">
        <v>0</v>
      </c>
      <c r="F887" s="12">
        <v>0</v>
      </c>
      <c r="G887" s="12">
        <v>1</v>
      </c>
      <c r="H887" s="12">
        <v>0</v>
      </c>
    </row>
    <row r="888" spans="2:8" s="13" customFormat="1" ht="29.25" customHeight="1" x14ac:dyDescent="0.25">
      <c r="B888" s="4" t="s">
        <v>578</v>
      </c>
      <c r="C888" s="12" t="s">
        <v>376</v>
      </c>
      <c r="D888" s="12">
        <v>0</v>
      </c>
      <c r="E888" s="12">
        <v>0</v>
      </c>
      <c r="F888" s="12">
        <v>0</v>
      </c>
      <c r="G888" s="12">
        <v>1</v>
      </c>
      <c r="H888" s="12">
        <v>0</v>
      </c>
    </row>
    <row r="889" spans="2:8" s="13" customFormat="1" ht="27.75" customHeight="1" x14ac:dyDescent="0.25">
      <c r="B889" s="4" t="s">
        <v>579</v>
      </c>
      <c r="C889" s="12" t="s">
        <v>376</v>
      </c>
      <c r="D889" s="12">
        <v>0</v>
      </c>
      <c r="E889" s="12">
        <v>0</v>
      </c>
      <c r="F889" s="12">
        <v>0</v>
      </c>
      <c r="G889" s="12">
        <v>1</v>
      </c>
      <c r="H889" s="12">
        <v>0</v>
      </c>
    </row>
    <row r="890" spans="2:8" s="13" customFormat="1" ht="42" customHeight="1" x14ac:dyDescent="0.25">
      <c r="B890" s="6" t="s">
        <v>541</v>
      </c>
      <c r="C890" s="12" t="s">
        <v>376</v>
      </c>
      <c r="D890" s="12">
        <v>0</v>
      </c>
      <c r="E890" s="12">
        <v>0</v>
      </c>
      <c r="F890" s="12">
        <v>0</v>
      </c>
      <c r="G890" s="12">
        <v>0</v>
      </c>
      <c r="H890" s="12">
        <v>0</v>
      </c>
    </row>
    <row r="891" spans="2:8" s="13" customFormat="1" ht="42.75" customHeight="1" x14ac:dyDescent="0.25">
      <c r="B891" s="6" t="s">
        <v>540</v>
      </c>
      <c r="C891" s="12" t="s">
        <v>376</v>
      </c>
      <c r="D891" s="12">
        <v>0</v>
      </c>
      <c r="E891" s="12">
        <v>0</v>
      </c>
      <c r="F891" s="12">
        <v>0</v>
      </c>
      <c r="G891" s="12">
        <v>0</v>
      </c>
      <c r="H891" s="12">
        <v>0</v>
      </c>
    </row>
    <row r="892" spans="2:8" s="13" customFormat="1" ht="46.5" customHeight="1" x14ac:dyDescent="0.25">
      <c r="B892" s="6" t="s">
        <v>539</v>
      </c>
      <c r="C892" s="12" t="s">
        <v>376</v>
      </c>
      <c r="D892" s="12">
        <v>0</v>
      </c>
      <c r="E892" s="12">
        <v>0</v>
      </c>
      <c r="F892" s="12">
        <v>0</v>
      </c>
      <c r="G892" s="12">
        <v>0</v>
      </c>
      <c r="H892" s="12">
        <v>0</v>
      </c>
    </row>
    <row r="893" spans="2:8" s="13" customFormat="1" ht="43.5" customHeight="1" x14ac:dyDescent="0.25">
      <c r="B893" s="6" t="s">
        <v>538</v>
      </c>
      <c r="C893" s="12" t="s">
        <v>376</v>
      </c>
      <c r="D893" s="12">
        <v>0</v>
      </c>
      <c r="E893" s="12">
        <v>0</v>
      </c>
      <c r="F893" s="12">
        <v>0</v>
      </c>
      <c r="G893" s="12">
        <v>0</v>
      </c>
      <c r="H893" s="12">
        <v>0</v>
      </c>
    </row>
    <row r="894" spans="2:8" s="13" customFormat="1" ht="42.75" customHeight="1" x14ac:dyDescent="0.25">
      <c r="B894" s="6" t="s">
        <v>537</v>
      </c>
      <c r="C894" s="12" t="s">
        <v>376</v>
      </c>
      <c r="D894" s="12">
        <v>0</v>
      </c>
      <c r="E894" s="12">
        <v>0</v>
      </c>
      <c r="F894" s="12">
        <v>0</v>
      </c>
      <c r="G894" s="12">
        <v>0</v>
      </c>
      <c r="H894" s="12">
        <v>0</v>
      </c>
    </row>
    <row r="895" spans="2:8" s="13" customFormat="1" ht="68.25" customHeight="1" x14ac:dyDescent="0.25">
      <c r="B895" s="6" t="s">
        <v>536</v>
      </c>
      <c r="C895" s="12" t="s">
        <v>376</v>
      </c>
      <c r="D895" s="12">
        <v>0</v>
      </c>
      <c r="E895" s="12">
        <v>0</v>
      </c>
      <c r="F895" s="12">
        <v>1</v>
      </c>
      <c r="G895" s="12">
        <v>0</v>
      </c>
      <c r="H895" s="12">
        <v>0</v>
      </c>
    </row>
    <row r="896" spans="2:8" s="13" customFormat="1" ht="51" x14ac:dyDescent="0.25">
      <c r="B896" s="6" t="s">
        <v>733</v>
      </c>
      <c r="C896" s="12" t="s">
        <v>376</v>
      </c>
      <c r="D896" s="12">
        <v>0</v>
      </c>
      <c r="E896" s="12">
        <v>0</v>
      </c>
      <c r="F896" s="12">
        <v>0</v>
      </c>
      <c r="G896" s="12">
        <v>0</v>
      </c>
      <c r="H896" s="12">
        <v>0</v>
      </c>
    </row>
    <row r="897" spans="1:8" s="13" customFormat="1" ht="42.75" customHeight="1" x14ac:dyDescent="0.25">
      <c r="B897" s="6" t="s">
        <v>580</v>
      </c>
      <c r="C897" s="12" t="s">
        <v>376</v>
      </c>
      <c r="D897" s="12">
        <v>0</v>
      </c>
      <c r="E897" s="12">
        <v>0</v>
      </c>
      <c r="F897" s="12">
        <v>1</v>
      </c>
      <c r="G897" s="12">
        <v>0</v>
      </c>
      <c r="H897" s="12">
        <v>0</v>
      </c>
    </row>
    <row r="898" spans="1:8" s="13" customFormat="1" ht="38.25" x14ac:dyDescent="0.25">
      <c r="B898" s="6" t="s">
        <v>99</v>
      </c>
      <c r="C898" s="12" t="s">
        <v>376</v>
      </c>
      <c r="D898" s="12">
        <v>0</v>
      </c>
      <c r="E898" s="12">
        <v>0</v>
      </c>
      <c r="F898" s="12">
        <v>0</v>
      </c>
      <c r="G898" s="12">
        <v>0</v>
      </c>
      <c r="H898" s="12">
        <v>0</v>
      </c>
    </row>
    <row r="899" spans="1:8" s="13" customFormat="1" ht="43.5" customHeight="1" x14ac:dyDescent="0.25">
      <c r="A899" s="14"/>
      <c r="B899" s="6" t="s">
        <v>535</v>
      </c>
      <c r="C899" s="12" t="s">
        <v>376</v>
      </c>
      <c r="D899" s="12">
        <v>0</v>
      </c>
      <c r="E899" s="12">
        <v>0</v>
      </c>
      <c r="F899" s="12">
        <v>1</v>
      </c>
      <c r="G899" s="12">
        <v>0</v>
      </c>
      <c r="H899" s="12">
        <v>0</v>
      </c>
    </row>
    <row r="900" spans="1:8" s="13" customFormat="1" ht="54.75" customHeight="1" x14ac:dyDescent="0.25">
      <c r="A900" s="14"/>
      <c r="B900" s="6" t="s">
        <v>534</v>
      </c>
      <c r="C900" s="12" t="s">
        <v>376</v>
      </c>
      <c r="D900" s="12">
        <v>0</v>
      </c>
      <c r="E900" s="12">
        <v>0</v>
      </c>
      <c r="F900" s="12">
        <v>0</v>
      </c>
      <c r="G900" s="12">
        <v>0</v>
      </c>
      <c r="H900" s="12">
        <v>0</v>
      </c>
    </row>
    <row r="901" spans="1:8" s="13" customFormat="1" ht="51.75" x14ac:dyDescent="0.25">
      <c r="A901" s="14"/>
      <c r="B901" s="8" t="s">
        <v>533</v>
      </c>
      <c r="C901" s="12" t="s">
        <v>376</v>
      </c>
      <c r="D901" s="12">
        <v>0</v>
      </c>
      <c r="E901" s="12">
        <v>0</v>
      </c>
      <c r="F901" s="12">
        <v>0</v>
      </c>
      <c r="G901" s="12">
        <v>0</v>
      </c>
      <c r="H901" s="12">
        <v>0</v>
      </c>
    </row>
    <row r="902" spans="1:8" s="13" customFormat="1" ht="51.75" x14ac:dyDescent="0.25">
      <c r="A902" s="14"/>
      <c r="B902" s="8" t="s">
        <v>532</v>
      </c>
      <c r="C902" s="12" t="s">
        <v>376</v>
      </c>
      <c r="D902" s="12">
        <v>0</v>
      </c>
      <c r="E902" s="12">
        <v>0</v>
      </c>
      <c r="F902" s="12">
        <v>0</v>
      </c>
      <c r="G902" s="12">
        <v>0</v>
      </c>
      <c r="H902" s="12">
        <v>0</v>
      </c>
    </row>
    <row r="903" spans="1:8" s="13" customFormat="1" ht="39" x14ac:dyDescent="0.25">
      <c r="A903" s="14"/>
      <c r="B903" s="8" t="s">
        <v>581</v>
      </c>
      <c r="C903" s="12" t="s">
        <v>376</v>
      </c>
      <c r="D903" s="12">
        <v>0</v>
      </c>
      <c r="E903" s="12">
        <v>0</v>
      </c>
      <c r="F903" s="12">
        <v>1</v>
      </c>
      <c r="G903" s="12">
        <v>0</v>
      </c>
      <c r="H903" s="12">
        <v>0</v>
      </c>
    </row>
    <row r="904" spans="1:8" s="13" customFormat="1" ht="39" x14ac:dyDescent="0.25">
      <c r="A904" s="14"/>
      <c r="B904" s="8" t="s">
        <v>488</v>
      </c>
      <c r="C904" s="12" t="s">
        <v>376</v>
      </c>
      <c r="D904" s="12">
        <v>0</v>
      </c>
      <c r="E904" s="12">
        <v>0</v>
      </c>
      <c r="F904" s="12">
        <v>0</v>
      </c>
      <c r="G904" s="12">
        <v>0</v>
      </c>
      <c r="H904" s="12">
        <v>0</v>
      </c>
    </row>
    <row r="905" spans="1:8" s="13" customFormat="1" ht="51.75" x14ac:dyDescent="0.25">
      <c r="A905" s="14"/>
      <c r="B905" s="8" t="s">
        <v>531</v>
      </c>
      <c r="C905" s="12" t="s">
        <v>376</v>
      </c>
      <c r="D905" s="12">
        <v>0</v>
      </c>
      <c r="E905" s="12">
        <v>0</v>
      </c>
      <c r="F905" s="12">
        <v>1</v>
      </c>
      <c r="G905" s="12">
        <v>0</v>
      </c>
      <c r="H905" s="12">
        <v>0</v>
      </c>
    </row>
    <row r="906" spans="1:8" s="13" customFormat="1" ht="52.9" customHeight="1" x14ac:dyDescent="0.25">
      <c r="A906" s="14"/>
      <c r="B906" s="8" t="s">
        <v>744</v>
      </c>
      <c r="C906" s="12" t="s">
        <v>376</v>
      </c>
      <c r="D906" s="12">
        <v>0</v>
      </c>
      <c r="E906" s="12">
        <v>0</v>
      </c>
      <c r="F906" s="18">
        <v>1</v>
      </c>
      <c r="G906" s="18">
        <v>0</v>
      </c>
      <c r="H906" s="18">
        <v>0</v>
      </c>
    </row>
    <row r="907" spans="1:8" s="13" customFormat="1" ht="39" x14ac:dyDescent="0.25">
      <c r="A907" s="14"/>
      <c r="B907" s="8" t="s">
        <v>102</v>
      </c>
      <c r="C907" s="12" t="s">
        <v>376</v>
      </c>
      <c r="D907" s="12">
        <v>0</v>
      </c>
      <c r="E907" s="12">
        <v>0</v>
      </c>
      <c r="F907" s="12">
        <v>0</v>
      </c>
      <c r="G907" s="12">
        <v>0</v>
      </c>
      <c r="H907" s="12">
        <v>0</v>
      </c>
    </row>
    <row r="908" spans="1:8" s="13" customFormat="1" ht="44.45" customHeight="1" x14ac:dyDescent="0.25">
      <c r="A908" s="14"/>
      <c r="B908" s="8" t="s">
        <v>743</v>
      </c>
      <c r="C908" s="12" t="s">
        <v>376</v>
      </c>
      <c r="D908" s="12">
        <v>0</v>
      </c>
      <c r="E908" s="12">
        <v>0</v>
      </c>
      <c r="F908" s="18">
        <v>1</v>
      </c>
      <c r="G908" s="18">
        <v>0</v>
      </c>
      <c r="H908" s="18">
        <v>0</v>
      </c>
    </row>
    <row r="909" spans="1:8" s="13" customFormat="1" ht="44.45" customHeight="1" x14ac:dyDescent="0.25">
      <c r="A909" s="14"/>
      <c r="B909" s="8" t="s">
        <v>103</v>
      </c>
      <c r="C909" s="12" t="s">
        <v>376</v>
      </c>
      <c r="D909" s="12">
        <v>0</v>
      </c>
      <c r="E909" s="12">
        <v>0</v>
      </c>
      <c r="F909" s="18">
        <v>0</v>
      </c>
      <c r="G909" s="18">
        <v>0</v>
      </c>
      <c r="H909" s="18">
        <v>0</v>
      </c>
    </row>
    <row r="910" spans="1:8" s="13" customFormat="1" ht="39" x14ac:dyDescent="0.25">
      <c r="A910" s="14"/>
      <c r="B910" s="4" t="s">
        <v>491</v>
      </c>
      <c r="C910" s="12" t="s">
        <v>376</v>
      </c>
      <c r="D910" s="12">
        <v>0</v>
      </c>
      <c r="E910" s="12">
        <v>0</v>
      </c>
      <c r="F910" s="12">
        <v>0</v>
      </c>
      <c r="G910" s="12">
        <v>0</v>
      </c>
      <c r="H910" s="12">
        <v>0</v>
      </c>
    </row>
    <row r="911" spans="1:8" s="13" customFormat="1" ht="42" customHeight="1" x14ac:dyDescent="0.25">
      <c r="A911" s="14"/>
      <c r="B911" s="4" t="s">
        <v>530</v>
      </c>
      <c r="C911" s="12" t="s">
        <v>376</v>
      </c>
      <c r="D911" s="12">
        <v>0</v>
      </c>
      <c r="E911" s="12">
        <v>0</v>
      </c>
      <c r="F911" s="12">
        <v>0</v>
      </c>
      <c r="G911" s="12">
        <v>0</v>
      </c>
      <c r="H911" s="12">
        <v>0</v>
      </c>
    </row>
    <row r="912" spans="1:8" s="13" customFormat="1" ht="42.75" customHeight="1" x14ac:dyDescent="0.25">
      <c r="A912" s="14"/>
      <c r="B912" s="8" t="s">
        <v>105</v>
      </c>
      <c r="C912" s="12" t="s">
        <v>376</v>
      </c>
      <c r="D912" s="12">
        <v>0</v>
      </c>
      <c r="E912" s="12">
        <v>0</v>
      </c>
      <c r="F912" s="12">
        <v>0</v>
      </c>
      <c r="G912" s="12">
        <v>0</v>
      </c>
      <c r="H912" s="12">
        <v>0</v>
      </c>
    </row>
    <row r="913" spans="1:8" s="13" customFormat="1" ht="42" customHeight="1" x14ac:dyDescent="0.25">
      <c r="A913" s="14"/>
      <c r="B913" s="6" t="s">
        <v>492</v>
      </c>
      <c r="C913" s="12" t="s">
        <v>376</v>
      </c>
      <c r="D913" s="12">
        <v>0</v>
      </c>
      <c r="E913" s="12">
        <v>0</v>
      </c>
      <c r="F913" s="12">
        <v>0</v>
      </c>
      <c r="G913" s="12">
        <v>0</v>
      </c>
      <c r="H913" s="12">
        <v>0</v>
      </c>
    </row>
    <row r="914" spans="1:8" s="13" customFormat="1" ht="38.25" x14ac:dyDescent="0.25">
      <c r="A914" s="14"/>
      <c r="B914" s="6" t="s">
        <v>493</v>
      </c>
      <c r="C914" s="12" t="s">
        <v>376</v>
      </c>
      <c r="D914" s="12">
        <v>0</v>
      </c>
      <c r="E914" s="12">
        <v>0</v>
      </c>
      <c r="F914" s="12">
        <v>0</v>
      </c>
      <c r="G914" s="12">
        <v>0</v>
      </c>
      <c r="H914" s="12">
        <v>0</v>
      </c>
    </row>
    <row r="915" spans="1:8" s="13" customFormat="1" ht="41.25" customHeight="1" x14ac:dyDescent="0.25">
      <c r="A915" s="14"/>
      <c r="B915" s="6" t="s">
        <v>494</v>
      </c>
      <c r="C915" s="12" t="s">
        <v>376</v>
      </c>
      <c r="D915" s="12">
        <v>0</v>
      </c>
      <c r="E915" s="12">
        <v>0</v>
      </c>
      <c r="F915" s="12">
        <v>0</v>
      </c>
      <c r="G915" s="12">
        <v>0</v>
      </c>
      <c r="H915" s="12">
        <v>0</v>
      </c>
    </row>
    <row r="916" spans="1:8" s="13" customFormat="1" ht="42" customHeight="1" x14ac:dyDescent="0.25">
      <c r="A916" s="14"/>
      <c r="B916" s="6" t="s">
        <v>495</v>
      </c>
      <c r="C916" s="12" t="s">
        <v>376</v>
      </c>
      <c r="D916" s="12">
        <v>0</v>
      </c>
      <c r="E916" s="12">
        <v>0</v>
      </c>
      <c r="F916" s="12">
        <v>0</v>
      </c>
      <c r="G916" s="12">
        <v>0</v>
      </c>
      <c r="H916" s="12">
        <v>0</v>
      </c>
    </row>
    <row r="917" spans="1:8" s="13" customFormat="1" ht="41.25" customHeight="1" x14ac:dyDescent="0.25">
      <c r="B917" s="6" t="s">
        <v>582</v>
      </c>
      <c r="C917" s="12" t="s">
        <v>376</v>
      </c>
      <c r="D917" s="12">
        <v>0</v>
      </c>
      <c r="E917" s="12">
        <v>0</v>
      </c>
      <c r="F917" s="12">
        <v>1</v>
      </c>
      <c r="G917" s="12">
        <v>0</v>
      </c>
      <c r="H917" s="12">
        <v>0</v>
      </c>
    </row>
    <row r="918" spans="1:8" s="13" customFormat="1" ht="45.75" customHeight="1" x14ac:dyDescent="0.25">
      <c r="B918" s="6" t="s">
        <v>583</v>
      </c>
      <c r="C918" s="12" t="s">
        <v>376</v>
      </c>
      <c r="D918" s="12">
        <v>0</v>
      </c>
      <c r="E918" s="12">
        <v>0</v>
      </c>
      <c r="F918" s="12">
        <v>1</v>
      </c>
      <c r="G918" s="12">
        <v>0</v>
      </c>
      <c r="H918" s="12">
        <v>0</v>
      </c>
    </row>
    <row r="919" spans="1:8" s="13" customFormat="1" ht="39" x14ac:dyDescent="0.25">
      <c r="B919" s="8" t="s">
        <v>529</v>
      </c>
      <c r="C919" s="12" t="s">
        <v>376</v>
      </c>
      <c r="D919" s="12">
        <v>0</v>
      </c>
      <c r="E919" s="12">
        <v>0</v>
      </c>
      <c r="F919" s="12">
        <v>0</v>
      </c>
      <c r="G919" s="12">
        <v>0</v>
      </c>
      <c r="H919" s="12">
        <v>0</v>
      </c>
    </row>
    <row r="920" spans="1:8" s="13" customFormat="1" ht="39" x14ac:dyDescent="0.25">
      <c r="B920" s="8" t="s">
        <v>528</v>
      </c>
      <c r="C920" s="12" t="s">
        <v>376</v>
      </c>
      <c r="D920" s="12">
        <v>0</v>
      </c>
      <c r="E920" s="12">
        <v>0</v>
      </c>
      <c r="F920" s="12">
        <v>0</v>
      </c>
      <c r="G920" s="12">
        <v>0</v>
      </c>
      <c r="H920" s="12">
        <v>0</v>
      </c>
    </row>
    <row r="921" spans="1:8" s="13" customFormat="1" ht="39" x14ac:dyDescent="0.25">
      <c r="B921" s="8" t="s">
        <v>527</v>
      </c>
      <c r="C921" s="12" t="s">
        <v>376</v>
      </c>
      <c r="D921" s="12">
        <v>0</v>
      </c>
      <c r="E921" s="12">
        <v>0</v>
      </c>
      <c r="F921" s="12">
        <v>0</v>
      </c>
      <c r="G921" s="12">
        <v>0</v>
      </c>
      <c r="H921" s="12">
        <v>0</v>
      </c>
    </row>
    <row r="922" spans="1:8" s="13" customFormat="1" ht="51.75" x14ac:dyDescent="0.25">
      <c r="B922" s="8" t="s">
        <v>526</v>
      </c>
      <c r="C922" s="12" t="s">
        <v>376</v>
      </c>
      <c r="D922" s="12">
        <v>0</v>
      </c>
      <c r="E922" s="12">
        <v>0</v>
      </c>
      <c r="F922" s="12">
        <v>0</v>
      </c>
      <c r="G922" s="12">
        <v>0</v>
      </c>
      <c r="H922" s="12">
        <v>0</v>
      </c>
    </row>
    <row r="923" spans="1:8" s="13" customFormat="1" ht="39" x14ac:dyDescent="0.25">
      <c r="B923" s="8" t="s">
        <v>525</v>
      </c>
      <c r="C923" s="12" t="s">
        <v>376</v>
      </c>
      <c r="D923" s="12">
        <v>0</v>
      </c>
      <c r="E923" s="12">
        <v>0</v>
      </c>
      <c r="F923" s="12">
        <v>0</v>
      </c>
      <c r="G923" s="12">
        <v>0</v>
      </c>
      <c r="H923" s="12">
        <v>0</v>
      </c>
    </row>
    <row r="924" spans="1:8" s="13" customFormat="1" ht="42.75" customHeight="1" x14ac:dyDescent="0.25">
      <c r="B924" s="11" t="s">
        <v>111</v>
      </c>
      <c r="C924" s="12" t="s">
        <v>376</v>
      </c>
      <c r="D924" s="12">
        <v>0</v>
      </c>
      <c r="E924" s="12">
        <v>0</v>
      </c>
      <c r="F924" s="12">
        <v>0</v>
      </c>
      <c r="G924" s="12">
        <v>0</v>
      </c>
      <c r="H924" s="12">
        <v>0</v>
      </c>
    </row>
    <row r="925" spans="1:8" s="13" customFormat="1" ht="44.25" customHeight="1" x14ac:dyDescent="0.25">
      <c r="B925" s="11" t="s">
        <v>112</v>
      </c>
      <c r="C925" s="12" t="s">
        <v>376</v>
      </c>
      <c r="D925" s="12">
        <v>0</v>
      </c>
      <c r="E925" s="12">
        <v>0</v>
      </c>
      <c r="F925" s="12">
        <v>0</v>
      </c>
      <c r="G925" s="12">
        <v>0</v>
      </c>
      <c r="H925" s="12">
        <v>0</v>
      </c>
    </row>
    <row r="926" spans="1:8" s="13" customFormat="1" ht="56.25" customHeight="1" x14ac:dyDescent="0.25">
      <c r="B926" s="4" t="s">
        <v>113</v>
      </c>
      <c r="C926" s="12" t="s">
        <v>376</v>
      </c>
      <c r="D926" s="12">
        <v>0</v>
      </c>
      <c r="E926" s="12">
        <v>0</v>
      </c>
      <c r="F926" s="12">
        <v>0</v>
      </c>
      <c r="G926" s="12">
        <v>0</v>
      </c>
      <c r="H926" s="12">
        <v>0</v>
      </c>
    </row>
    <row r="927" spans="1:8" s="13" customFormat="1" ht="55.5" customHeight="1" x14ac:dyDescent="0.25">
      <c r="B927" s="4" t="s">
        <v>114</v>
      </c>
      <c r="C927" s="12" t="s">
        <v>376</v>
      </c>
      <c r="D927" s="12">
        <v>0</v>
      </c>
      <c r="E927" s="12">
        <v>0</v>
      </c>
      <c r="F927" s="12">
        <v>0</v>
      </c>
      <c r="G927" s="12">
        <v>0</v>
      </c>
      <c r="H927" s="12">
        <v>0</v>
      </c>
    </row>
    <row r="928" spans="1:8" s="13" customFormat="1" ht="43.5" customHeight="1" x14ac:dyDescent="0.25">
      <c r="A928" s="14"/>
      <c r="B928" s="4" t="s">
        <v>748</v>
      </c>
      <c r="C928" s="12" t="s">
        <v>376</v>
      </c>
      <c r="D928" s="12">
        <v>0</v>
      </c>
      <c r="E928" s="12">
        <v>0</v>
      </c>
      <c r="F928" s="18">
        <v>1</v>
      </c>
      <c r="G928" s="18">
        <v>0</v>
      </c>
      <c r="H928" s="18">
        <v>0</v>
      </c>
    </row>
    <row r="929" spans="1:8" s="13" customFormat="1" ht="44.25" customHeight="1" x14ac:dyDescent="0.25">
      <c r="B929" s="4" t="s">
        <v>584</v>
      </c>
      <c r="C929" s="12" t="s">
        <v>376</v>
      </c>
      <c r="D929" s="12">
        <v>0</v>
      </c>
      <c r="E929" s="12">
        <v>0</v>
      </c>
      <c r="F929" s="12">
        <v>1</v>
      </c>
      <c r="G929" s="12">
        <v>0</v>
      </c>
      <c r="H929" s="12">
        <v>0</v>
      </c>
    </row>
    <row r="930" spans="1:8" s="13" customFormat="1" ht="43.5" customHeight="1" x14ac:dyDescent="0.25">
      <c r="A930" s="14"/>
      <c r="B930" s="4" t="s">
        <v>751</v>
      </c>
      <c r="C930" s="12" t="s">
        <v>376</v>
      </c>
      <c r="D930" s="12">
        <v>0</v>
      </c>
      <c r="E930" s="12">
        <v>0</v>
      </c>
      <c r="F930" s="18">
        <v>1</v>
      </c>
      <c r="G930" s="18">
        <v>0</v>
      </c>
      <c r="H930" s="18">
        <v>0</v>
      </c>
    </row>
    <row r="931" spans="1:8" s="13" customFormat="1" ht="43.5" customHeight="1" x14ac:dyDescent="0.25">
      <c r="A931" s="14"/>
      <c r="B931" s="4" t="s">
        <v>752</v>
      </c>
      <c r="C931" s="12" t="s">
        <v>376</v>
      </c>
      <c r="D931" s="12">
        <v>0</v>
      </c>
      <c r="E931" s="12">
        <v>0</v>
      </c>
      <c r="F931" s="18">
        <v>1</v>
      </c>
      <c r="G931" s="18">
        <v>0</v>
      </c>
      <c r="H931" s="18">
        <v>0</v>
      </c>
    </row>
    <row r="932" spans="1:8" s="13" customFormat="1" ht="51.75" x14ac:dyDescent="0.25">
      <c r="B932" s="4" t="s">
        <v>115</v>
      </c>
      <c r="C932" s="12" t="s">
        <v>376</v>
      </c>
      <c r="D932" s="12">
        <v>0</v>
      </c>
      <c r="E932" s="12">
        <v>0</v>
      </c>
      <c r="F932" s="12">
        <v>0</v>
      </c>
      <c r="G932" s="12">
        <v>0</v>
      </c>
      <c r="H932" s="12">
        <v>0</v>
      </c>
    </row>
    <row r="933" spans="1:8" s="13" customFormat="1" ht="42" customHeight="1" x14ac:dyDescent="0.25">
      <c r="B933" s="4" t="s">
        <v>496</v>
      </c>
      <c r="C933" s="12" t="s">
        <v>376</v>
      </c>
      <c r="D933" s="12">
        <v>0</v>
      </c>
      <c r="E933" s="12">
        <v>0</v>
      </c>
      <c r="F933" s="12">
        <v>1</v>
      </c>
      <c r="G933" s="12">
        <v>0</v>
      </c>
      <c r="H933" s="12">
        <v>0</v>
      </c>
    </row>
    <row r="934" spans="1:8" s="13" customFormat="1" ht="39" x14ac:dyDescent="0.25">
      <c r="A934" s="14"/>
      <c r="B934" s="4" t="s">
        <v>753</v>
      </c>
      <c r="C934" s="12" t="s">
        <v>376</v>
      </c>
      <c r="D934" s="12">
        <v>0</v>
      </c>
      <c r="E934" s="12">
        <v>0</v>
      </c>
      <c r="F934" s="18">
        <v>1</v>
      </c>
      <c r="G934" s="18">
        <v>0</v>
      </c>
      <c r="H934" s="18">
        <v>0</v>
      </c>
    </row>
    <row r="935" spans="1:8" s="13" customFormat="1" ht="39" x14ac:dyDescent="0.25">
      <c r="A935" s="14"/>
      <c r="B935" s="4" t="s">
        <v>754</v>
      </c>
      <c r="C935" s="12" t="s">
        <v>376</v>
      </c>
      <c r="D935" s="12">
        <v>0</v>
      </c>
      <c r="E935" s="12">
        <v>0</v>
      </c>
      <c r="F935" s="18">
        <v>1</v>
      </c>
      <c r="G935" s="18">
        <v>0</v>
      </c>
      <c r="H935" s="18">
        <v>0</v>
      </c>
    </row>
    <row r="936" spans="1:8" s="13" customFormat="1" ht="41.25" customHeight="1" x14ac:dyDescent="0.25">
      <c r="B936" s="4" t="s">
        <v>585</v>
      </c>
      <c r="C936" s="12" t="s">
        <v>376</v>
      </c>
      <c r="D936" s="12">
        <v>0</v>
      </c>
      <c r="E936" s="12">
        <v>0</v>
      </c>
      <c r="F936" s="12">
        <v>1</v>
      </c>
      <c r="G936" s="12">
        <v>0</v>
      </c>
      <c r="H936" s="12">
        <v>0</v>
      </c>
    </row>
    <row r="937" spans="1:8" s="13" customFormat="1" ht="39" x14ac:dyDescent="0.25">
      <c r="B937" s="4" t="s">
        <v>586</v>
      </c>
      <c r="C937" s="12" t="s">
        <v>376</v>
      </c>
      <c r="D937" s="12">
        <v>0</v>
      </c>
      <c r="E937" s="12">
        <v>0</v>
      </c>
      <c r="F937" s="12">
        <v>1</v>
      </c>
      <c r="G937" s="12">
        <v>0</v>
      </c>
      <c r="H937" s="12">
        <v>0</v>
      </c>
    </row>
    <row r="938" spans="1:8" s="13" customFormat="1" ht="64.5" x14ac:dyDescent="0.25">
      <c r="A938" s="14"/>
      <c r="B938" s="8" t="s">
        <v>117</v>
      </c>
      <c r="C938" s="12" t="s">
        <v>376</v>
      </c>
      <c r="D938" s="12">
        <v>0</v>
      </c>
      <c r="E938" s="12">
        <v>0</v>
      </c>
      <c r="F938" s="12">
        <v>1</v>
      </c>
      <c r="G938" s="12">
        <v>0</v>
      </c>
      <c r="H938" s="12">
        <v>0</v>
      </c>
    </row>
    <row r="939" spans="1:8" s="13" customFormat="1" ht="51.75" x14ac:dyDescent="0.25">
      <c r="A939" s="14"/>
      <c r="B939" s="8" t="s">
        <v>118</v>
      </c>
      <c r="C939" s="12" t="s">
        <v>376</v>
      </c>
      <c r="D939" s="12">
        <v>0</v>
      </c>
      <c r="E939" s="12">
        <v>0</v>
      </c>
      <c r="F939" s="12">
        <v>1</v>
      </c>
      <c r="G939" s="12">
        <v>0</v>
      </c>
      <c r="H939" s="12">
        <v>0</v>
      </c>
    </row>
    <row r="940" spans="1:8" s="13" customFormat="1" ht="39" x14ac:dyDescent="0.25">
      <c r="A940" s="14"/>
      <c r="B940" s="4" t="s">
        <v>119</v>
      </c>
      <c r="C940" s="12" t="s">
        <v>376</v>
      </c>
      <c r="D940" s="12">
        <v>0</v>
      </c>
      <c r="E940" s="12">
        <v>0</v>
      </c>
      <c r="F940" s="12">
        <v>0</v>
      </c>
      <c r="G940" s="12">
        <v>0</v>
      </c>
      <c r="H940" s="12">
        <v>0</v>
      </c>
    </row>
    <row r="941" spans="1:8" s="13" customFormat="1" ht="42" customHeight="1" x14ac:dyDescent="0.25">
      <c r="A941" s="14"/>
      <c r="B941" s="4" t="s">
        <v>120</v>
      </c>
      <c r="C941" s="12" t="s">
        <v>376</v>
      </c>
      <c r="D941" s="12">
        <v>0</v>
      </c>
      <c r="E941" s="12">
        <v>0</v>
      </c>
      <c r="F941" s="12">
        <v>0</v>
      </c>
      <c r="G941" s="12">
        <v>0</v>
      </c>
      <c r="H941" s="12">
        <v>0</v>
      </c>
    </row>
    <row r="942" spans="1:8" s="13" customFormat="1" ht="39" x14ac:dyDescent="0.25">
      <c r="A942" s="14"/>
      <c r="B942" s="4" t="s">
        <v>121</v>
      </c>
      <c r="C942" s="12" t="s">
        <v>376</v>
      </c>
      <c r="D942" s="12">
        <v>0</v>
      </c>
      <c r="E942" s="12">
        <v>0</v>
      </c>
      <c r="F942" s="12">
        <v>0</v>
      </c>
      <c r="G942" s="12">
        <v>0</v>
      </c>
      <c r="H942" s="12">
        <v>0</v>
      </c>
    </row>
    <row r="943" spans="1:8" s="13" customFormat="1" ht="39.75" customHeight="1" x14ac:dyDescent="0.25">
      <c r="A943" s="14"/>
      <c r="B943" s="4" t="s">
        <v>122</v>
      </c>
      <c r="C943" s="12" t="s">
        <v>376</v>
      </c>
      <c r="D943" s="12">
        <v>0</v>
      </c>
      <c r="E943" s="12">
        <v>0</v>
      </c>
      <c r="F943" s="12">
        <v>0</v>
      </c>
      <c r="G943" s="12">
        <v>0</v>
      </c>
      <c r="H943" s="12">
        <v>0</v>
      </c>
    </row>
    <row r="944" spans="1:8" s="13" customFormat="1" ht="39" x14ac:dyDescent="0.25">
      <c r="A944" s="14"/>
      <c r="B944" s="4" t="s">
        <v>469</v>
      </c>
      <c r="C944" s="12" t="s">
        <v>376</v>
      </c>
      <c r="D944" s="12">
        <v>0</v>
      </c>
      <c r="E944" s="12">
        <v>0</v>
      </c>
      <c r="F944" s="12">
        <v>0</v>
      </c>
      <c r="G944" s="12">
        <v>0</v>
      </c>
      <c r="H944" s="12">
        <v>0</v>
      </c>
    </row>
    <row r="945" spans="1:8" s="13" customFormat="1" ht="39" x14ac:dyDescent="0.25">
      <c r="A945" s="14"/>
      <c r="B945" s="4" t="s">
        <v>468</v>
      </c>
      <c r="C945" s="12" t="s">
        <v>376</v>
      </c>
      <c r="D945" s="12">
        <v>0</v>
      </c>
      <c r="E945" s="12">
        <v>0</v>
      </c>
      <c r="F945" s="12">
        <v>0</v>
      </c>
      <c r="G945" s="12">
        <v>0</v>
      </c>
      <c r="H945" s="12">
        <v>0</v>
      </c>
    </row>
    <row r="946" spans="1:8" s="13" customFormat="1" ht="39" x14ac:dyDescent="0.25">
      <c r="A946" s="14"/>
      <c r="B946" s="4" t="s">
        <v>470</v>
      </c>
      <c r="C946" s="12" t="s">
        <v>376</v>
      </c>
      <c r="D946" s="12">
        <v>0</v>
      </c>
      <c r="E946" s="12">
        <v>0</v>
      </c>
      <c r="F946" s="12">
        <v>0</v>
      </c>
      <c r="G946" s="12">
        <v>0</v>
      </c>
      <c r="H946" s="12">
        <v>0</v>
      </c>
    </row>
    <row r="947" spans="1:8" s="13" customFormat="1" ht="44.25" customHeight="1" x14ac:dyDescent="0.25">
      <c r="A947" s="14"/>
      <c r="B947" s="4" t="s">
        <v>123</v>
      </c>
      <c r="C947" s="12" t="s">
        <v>376</v>
      </c>
      <c r="D947" s="12">
        <v>0</v>
      </c>
      <c r="E947" s="12">
        <v>0</v>
      </c>
      <c r="F947" s="12">
        <v>0</v>
      </c>
      <c r="G947" s="12">
        <v>0</v>
      </c>
      <c r="H947" s="12">
        <v>0</v>
      </c>
    </row>
    <row r="948" spans="1:8" s="13" customFormat="1" ht="51.75" x14ac:dyDescent="0.25">
      <c r="A948" s="14"/>
      <c r="B948" s="4" t="s">
        <v>124</v>
      </c>
      <c r="C948" s="12" t="s">
        <v>376</v>
      </c>
      <c r="D948" s="12">
        <v>0</v>
      </c>
      <c r="E948" s="12">
        <v>0</v>
      </c>
      <c r="F948" s="12">
        <v>1</v>
      </c>
      <c r="G948" s="12">
        <v>0</v>
      </c>
      <c r="H948" s="12">
        <v>0</v>
      </c>
    </row>
    <row r="949" spans="1:8" s="13" customFormat="1" ht="51.75" x14ac:dyDescent="0.25">
      <c r="A949" s="14"/>
      <c r="B949" s="4" t="s">
        <v>587</v>
      </c>
      <c r="C949" s="12" t="s">
        <v>376</v>
      </c>
      <c r="D949" s="12">
        <v>0</v>
      </c>
      <c r="E949" s="12">
        <v>0</v>
      </c>
      <c r="F949" s="12">
        <v>1</v>
      </c>
      <c r="G949" s="12">
        <v>0</v>
      </c>
      <c r="H949" s="12">
        <v>0</v>
      </c>
    </row>
    <row r="950" spans="1:8" s="13" customFormat="1" ht="51.75" x14ac:dyDescent="0.25">
      <c r="A950" s="14"/>
      <c r="B950" s="4" t="s">
        <v>588</v>
      </c>
      <c r="C950" s="12" t="s">
        <v>376</v>
      </c>
      <c r="D950" s="12">
        <v>0</v>
      </c>
      <c r="E950" s="12">
        <v>0</v>
      </c>
      <c r="F950" s="12">
        <v>1</v>
      </c>
      <c r="G950" s="12">
        <v>0</v>
      </c>
      <c r="H950" s="12">
        <v>0</v>
      </c>
    </row>
    <row r="951" spans="1:8" s="13" customFormat="1" ht="51.75" x14ac:dyDescent="0.25">
      <c r="A951" s="14"/>
      <c r="B951" s="4" t="s">
        <v>589</v>
      </c>
      <c r="C951" s="12" t="s">
        <v>376</v>
      </c>
      <c r="D951" s="12">
        <v>0</v>
      </c>
      <c r="E951" s="12">
        <v>0</v>
      </c>
      <c r="F951" s="12">
        <v>1</v>
      </c>
      <c r="G951" s="12">
        <v>0</v>
      </c>
      <c r="H951" s="12">
        <v>0</v>
      </c>
    </row>
    <row r="952" spans="1:8" s="13" customFormat="1" ht="51.75" x14ac:dyDescent="0.25">
      <c r="A952" s="14"/>
      <c r="B952" s="4" t="s">
        <v>757</v>
      </c>
      <c r="C952" s="12" t="s">
        <v>376</v>
      </c>
      <c r="D952" s="12">
        <v>0</v>
      </c>
      <c r="E952" s="12">
        <v>0</v>
      </c>
      <c r="F952" s="18">
        <v>1</v>
      </c>
      <c r="G952" s="18">
        <v>0</v>
      </c>
      <c r="H952" s="18">
        <v>0</v>
      </c>
    </row>
    <row r="953" spans="1:8" s="13" customFormat="1" ht="51.75" x14ac:dyDescent="0.25">
      <c r="A953" s="14"/>
      <c r="B953" s="4" t="s">
        <v>758</v>
      </c>
      <c r="C953" s="12" t="s">
        <v>376</v>
      </c>
      <c r="D953" s="12">
        <v>0</v>
      </c>
      <c r="E953" s="12">
        <v>0</v>
      </c>
      <c r="F953" s="18">
        <v>1</v>
      </c>
      <c r="G953" s="18">
        <v>0</v>
      </c>
      <c r="H953" s="18">
        <v>0</v>
      </c>
    </row>
    <row r="954" spans="1:8" s="13" customFormat="1" ht="42" customHeight="1" x14ac:dyDescent="0.25">
      <c r="A954" s="14"/>
      <c r="B954" s="4" t="s">
        <v>125</v>
      </c>
      <c r="C954" s="12" t="s">
        <v>376</v>
      </c>
      <c r="D954" s="12">
        <v>0</v>
      </c>
      <c r="E954" s="12">
        <v>0</v>
      </c>
      <c r="F954" s="12">
        <v>0</v>
      </c>
      <c r="G954" s="12">
        <v>0</v>
      </c>
      <c r="H954" s="12">
        <v>0</v>
      </c>
    </row>
    <row r="955" spans="1:8" s="13" customFormat="1" ht="42" customHeight="1" x14ac:dyDescent="0.25">
      <c r="A955" s="14"/>
      <c r="B955" s="4" t="s">
        <v>126</v>
      </c>
      <c r="C955" s="12" t="s">
        <v>376</v>
      </c>
      <c r="D955" s="12">
        <v>0</v>
      </c>
      <c r="E955" s="12">
        <v>0</v>
      </c>
      <c r="F955" s="12">
        <v>0</v>
      </c>
      <c r="G955" s="12">
        <v>0</v>
      </c>
      <c r="H955" s="12">
        <v>0</v>
      </c>
    </row>
    <row r="956" spans="1:8" s="13" customFormat="1" ht="44.25" customHeight="1" x14ac:dyDescent="0.25">
      <c r="A956" s="14"/>
      <c r="B956" s="4" t="s">
        <v>127</v>
      </c>
      <c r="C956" s="12" t="s">
        <v>376</v>
      </c>
      <c r="D956" s="12">
        <v>0</v>
      </c>
      <c r="E956" s="12">
        <v>0</v>
      </c>
      <c r="F956" s="12">
        <v>0</v>
      </c>
      <c r="G956" s="12">
        <v>0</v>
      </c>
      <c r="H956" s="12">
        <v>0</v>
      </c>
    </row>
    <row r="957" spans="1:8" s="13" customFormat="1" ht="96.75" customHeight="1" x14ac:dyDescent="0.25">
      <c r="A957" s="14"/>
      <c r="B957" s="9" t="s">
        <v>474</v>
      </c>
      <c r="C957" s="12" t="s">
        <v>376</v>
      </c>
      <c r="D957" s="12">
        <v>0</v>
      </c>
      <c r="E957" s="12">
        <v>0</v>
      </c>
      <c r="F957" s="12">
        <v>1</v>
      </c>
      <c r="G957" s="12">
        <v>0</v>
      </c>
      <c r="H957" s="12">
        <v>0</v>
      </c>
    </row>
    <row r="958" spans="1:8" s="13" customFormat="1" ht="89.25" x14ac:dyDescent="0.25">
      <c r="A958" s="14"/>
      <c r="B958" s="9" t="s">
        <v>474</v>
      </c>
      <c r="C958" s="12" t="s">
        <v>376</v>
      </c>
      <c r="D958" s="12">
        <v>0</v>
      </c>
      <c r="E958" s="12">
        <v>0</v>
      </c>
      <c r="F958" s="12">
        <v>1</v>
      </c>
      <c r="G958" s="12">
        <v>0</v>
      </c>
      <c r="H958" s="12">
        <v>0</v>
      </c>
    </row>
    <row r="959" spans="1:8" s="13" customFormat="1" ht="42.75" customHeight="1" x14ac:dyDescent="0.25">
      <c r="A959" s="14"/>
      <c r="B959" s="4" t="s">
        <v>128</v>
      </c>
      <c r="C959" s="12" t="s">
        <v>376</v>
      </c>
      <c r="D959" s="12">
        <v>0</v>
      </c>
      <c r="E959" s="12">
        <v>0</v>
      </c>
      <c r="F959" s="12">
        <v>1</v>
      </c>
      <c r="G959" s="12">
        <v>0</v>
      </c>
      <c r="H959" s="12">
        <v>0</v>
      </c>
    </row>
    <row r="960" spans="1:8" s="13" customFormat="1" ht="45" customHeight="1" x14ac:dyDescent="0.25">
      <c r="A960" s="14"/>
      <c r="B960" s="4" t="s">
        <v>476</v>
      </c>
      <c r="C960" s="12" t="s">
        <v>376</v>
      </c>
      <c r="D960" s="12">
        <v>0</v>
      </c>
      <c r="E960" s="12">
        <v>0</v>
      </c>
      <c r="F960" s="12">
        <v>1</v>
      </c>
      <c r="G960" s="12">
        <v>0</v>
      </c>
      <c r="H960" s="12">
        <v>0</v>
      </c>
    </row>
    <row r="961" spans="1:256" s="13" customFormat="1" ht="54.75" customHeight="1" x14ac:dyDescent="0.25">
      <c r="A961" s="14"/>
      <c r="B961" s="4" t="s">
        <v>129</v>
      </c>
      <c r="C961" s="12" t="s">
        <v>376</v>
      </c>
      <c r="D961" s="12">
        <v>0</v>
      </c>
      <c r="E961" s="12">
        <v>0</v>
      </c>
      <c r="F961" s="12">
        <v>0</v>
      </c>
      <c r="G961" s="12">
        <v>0</v>
      </c>
      <c r="H961" s="12">
        <v>0</v>
      </c>
      <c r="J961" s="4"/>
      <c r="K961" s="4"/>
      <c r="L961" s="4"/>
      <c r="M961" s="4"/>
    </row>
    <row r="962" spans="1:256" s="13" customFormat="1" ht="41.25" customHeight="1" x14ac:dyDescent="0.25">
      <c r="A962" s="14"/>
      <c r="B962" s="8" t="s">
        <v>130</v>
      </c>
      <c r="C962" s="12" t="s">
        <v>376</v>
      </c>
      <c r="D962" s="12">
        <v>0</v>
      </c>
      <c r="E962" s="12">
        <v>0</v>
      </c>
      <c r="F962" s="12">
        <v>0</v>
      </c>
      <c r="G962" s="12">
        <v>0</v>
      </c>
      <c r="H962" s="12">
        <v>0</v>
      </c>
      <c r="J962" s="4"/>
      <c r="K962" s="4"/>
      <c r="L962" s="4"/>
      <c r="M962" s="4"/>
    </row>
    <row r="963" spans="1:256" s="13" customFormat="1" ht="43.5" customHeight="1" x14ac:dyDescent="0.25">
      <c r="A963" s="14"/>
      <c r="B963" s="8" t="s">
        <v>497</v>
      </c>
      <c r="C963" s="12" t="s">
        <v>376</v>
      </c>
      <c r="D963" s="12">
        <v>0</v>
      </c>
      <c r="E963" s="12">
        <v>0</v>
      </c>
      <c r="F963" s="12">
        <v>1</v>
      </c>
      <c r="G963" s="12">
        <v>0</v>
      </c>
      <c r="H963" s="12">
        <v>0</v>
      </c>
      <c r="J963" s="4"/>
      <c r="K963" s="4"/>
      <c r="L963" s="4"/>
      <c r="M963" s="4"/>
    </row>
    <row r="964" spans="1:256" s="13" customFormat="1" ht="33" customHeight="1" x14ac:dyDescent="0.25">
      <c r="A964" s="14"/>
      <c r="B964" s="8" t="s">
        <v>131</v>
      </c>
      <c r="C964" s="12" t="s">
        <v>376</v>
      </c>
      <c r="D964" s="12">
        <v>0</v>
      </c>
      <c r="E964" s="12">
        <v>0</v>
      </c>
      <c r="F964" s="12">
        <v>0</v>
      </c>
      <c r="G964" s="12">
        <v>0</v>
      </c>
      <c r="H964" s="12">
        <v>0</v>
      </c>
      <c r="J964" s="4"/>
      <c r="K964" s="4"/>
      <c r="L964" s="4"/>
      <c r="M964" s="4"/>
    </row>
    <row r="965" spans="1:256" s="13" customFormat="1" ht="64.5" x14ac:dyDescent="0.25">
      <c r="A965" s="14"/>
      <c r="B965" s="8" t="s">
        <v>132</v>
      </c>
      <c r="C965" s="12" t="s">
        <v>376</v>
      </c>
      <c r="D965" s="12">
        <v>0</v>
      </c>
      <c r="E965" s="12">
        <v>0</v>
      </c>
      <c r="F965" s="12">
        <v>0</v>
      </c>
      <c r="G965" s="12">
        <v>0</v>
      </c>
      <c r="H965" s="12">
        <v>0</v>
      </c>
      <c r="J965" s="4"/>
      <c r="K965" s="4"/>
      <c r="L965" s="4"/>
      <c r="M965" s="4"/>
    </row>
    <row r="966" spans="1:256" s="13" customFormat="1" ht="32.25" customHeight="1" x14ac:dyDescent="0.25">
      <c r="A966" s="14"/>
      <c r="B966" s="8" t="s">
        <v>133</v>
      </c>
      <c r="C966" s="12" t="s">
        <v>376</v>
      </c>
      <c r="D966" s="12">
        <v>0</v>
      </c>
      <c r="E966" s="12">
        <v>0</v>
      </c>
      <c r="F966" s="12">
        <v>0</v>
      </c>
      <c r="G966" s="12">
        <v>0</v>
      </c>
      <c r="H966" s="12">
        <v>0</v>
      </c>
      <c r="J966" s="4"/>
      <c r="K966" s="4"/>
      <c r="L966" s="4"/>
      <c r="M966" s="4"/>
    </row>
    <row r="967" spans="1:256" s="13" customFormat="1" ht="39" x14ac:dyDescent="0.25">
      <c r="A967" s="14"/>
      <c r="B967" s="4" t="s">
        <v>134</v>
      </c>
      <c r="C967" s="12" t="s">
        <v>376</v>
      </c>
      <c r="D967" s="12">
        <v>0</v>
      </c>
      <c r="E967" s="12">
        <v>0</v>
      </c>
      <c r="F967" s="12">
        <v>0</v>
      </c>
      <c r="G967" s="12">
        <v>0</v>
      </c>
      <c r="H967" s="12">
        <v>0</v>
      </c>
      <c r="J967" s="4"/>
      <c r="K967" s="4"/>
      <c r="L967" s="4"/>
      <c r="M967" s="4"/>
    </row>
    <row r="968" spans="1:256" s="13" customFormat="1" ht="39" x14ac:dyDescent="0.25">
      <c r="A968" s="14"/>
      <c r="B968" s="4" t="s">
        <v>542</v>
      </c>
      <c r="C968" s="12" t="s">
        <v>376</v>
      </c>
      <c r="D968" s="12">
        <v>0</v>
      </c>
      <c r="E968" s="12">
        <v>0</v>
      </c>
      <c r="F968" s="12">
        <v>0</v>
      </c>
      <c r="G968" s="12">
        <v>0</v>
      </c>
      <c r="H968" s="12">
        <v>0</v>
      </c>
      <c r="J968" s="4"/>
      <c r="K968" s="4"/>
      <c r="L968" s="4"/>
      <c r="M968" s="4"/>
    </row>
    <row r="969" spans="1:256" s="13" customFormat="1" ht="39" x14ac:dyDescent="0.25">
      <c r="A969" s="15"/>
      <c r="B969" s="4" t="s">
        <v>543</v>
      </c>
      <c r="C969" s="12" t="s">
        <v>376</v>
      </c>
      <c r="D969" s="12">
        <v>0</v>
      </c>
      <c r="E969" s="12">
        <v>0</v>
      </c>
      <c r="F969" s="12">
        <v>0</v>
      </c>
      <c r="G969" s="12">
        <v>0</v>
      </c>
      <c r="H969" s="12">
        <v>0</v>
      </c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  <c r="DE969" s="4"/>
      <c r="DF969" s="4"/>
      <c r="DG969" s="4"/>
      <c r="DH969" s="4"/>
      <c r="DI969" s="4"/>
      <c r="DJ969" s="4"/>
      <c r="DK969" s="4"/>
      <c r="DL969" s="4"/>
      <c r="DM969" s="4"/>
      <c r="DN969" s="4"/>
      <c r="DO969" s="4"/>
      <c r="DP969" s="4"/>
      <c r="DQ969" s="4"/>
      <c r="DR969" s="4"/>
      <c r="DS969" s="4"/>
      <c r="DT969" s="4"/>
      <c r="DU969" s="4"/>
      <c r="DV969" s="4"/>
      <c r="DW969" s="4"/>
      <c r="DX969" s="4"/>
      <c r="DY969" s="4"/>
      <c r="DZ969" s="4"/>
      <c r="EA969" s="4"/>
      <c r="EB969" s="4"/>
      <c r="EC969" s="4"/>
      <c r="ED969" s="4"/>
      <c r="EE969" s="4"/>
      <c r="EF969" s="4"/>
      <c r="EG969" s="4"/>
      <c r="EH969" s="4"/>
      <c r="EI969" s="4"/>
      <c r="EJ969" s="4"/>
      <c r="EK969" s="4"/>
      <c r="EL969" s="4"/>
      <c r="EM969" s="4"/>
      <c r="EN969" s="4"/>
      <c r="EO969" s="4"/>
      <c r="EP969" s="4"/>
      <c r="EQ969" s="4"/>
      <c r="ER969" s="4"/>
      <c r="ES969" s="4"/>
      <c r="ET969" s="4"/>
      <c r="EU969" s="4"/>
      <c r="EV969" s="4"/>
      <c r="EW969" s="4"/>
      <c r="EX969" s="4"/>
      <c r="EY969" s="4"/>
      <c r="EZ969" s="4"/>
      <c r="FA969" s="4"/>
      <c r="FB969" s="4"/>
      <c r="FC969" s="4"/>
      <c r="FD969" s="4"/>
      <c r="FE969" s="4"/>
      <c r="FF969" s="4"/>
      <c r="FG969" s="4"/>
      <c r="FH969" s="4"/>
      <c r="FI969" s="4"/>
      <c r="FJ969" s="4"/>
      <c r="FK969" s="4"/>
      <c r="FL969" s="4"/>
      <c r="FM969" s="4"/>
      <c r="FN969" s="4"/>
      <c r="FO969" s="4"/>
      <c r="FP969" s="4"/>
      <c r="FQ969" s="4"/>
      <c r="FR969" s="4"/>
      <c r="FS969" s="4"/>
      <c r="FT969" s="4"/>
      <c r="FU969" s="4"/>
      <c r="FV969" s="4"/>
      <c r="FW969" s="4"/>
      <c r="FX969" s="4"/>
      <c r="FY969" s="4"/>
      <c r="FZ969" s="4"/>
      <c r="GA969" s="4"/>
      <c r="GB969" s="4"/>
      <c r="GC969" s="4"/>
      <c r="GD969" s="4"/>
      <c r="GE969" s="4"/>
      <c r="GF969" s="4"/>
      <c r="GG969" s="4"/>
      <c r="GH969" s="4"/>
      <c r="GI969" s="4"/>
      <c r="GJ969" s="4"/>
      <c r="GK969" s="4"/>
      <c r="GL969" s="4"/>
      <c r="GM969" s="4"/>
      <c r="GN969" s="4"/>
      <c r="GO969" s="4"/>
      <c r="GP969" s="4"/>
      <c r="GQ969" s="4"/>
      <c r="GR969" s="4"/>
      <c r="GS969" s="4"/>
      <c r="GT969" s="4"/>
      <c r="GU969" s="4"/>
      <c r="GV969" s="4"/>
      <c r="GW969" s="4"/>
      <c r="GX969" s="4"/>
      <c r="GY969" s="4"/>
      <c r="GZ969" s="4"/>
      <c r="HA969" s="4"/>
      <c r="HB969" s="4"/>
      <c r="HC969" s="4"/>
      <c r="HD969" s="4"/>
      <c r="HE969" s="4"/>
      <c r="HF969" s="4"/>
      <c r="HG969" s="4"/>
      <c r="HH969" s="4"/>
      <c r="HI969" s="4"/>
      <c r="HJ969" s="4"/>
      <c r="HK969" s="4"/>
      <c r="HL969" s="4"/>
      <c r="HM969" s="4"/>
      <c r="HN969" s="4"/>
      <c r="HO969" s="4"/>
      <c r="HP969" s="4"/>
      <c r="HQ969" s="4"/>
      <c r="HR969" s="4"/>
      <c r="HS969" s="4"/>
      <c r="HT969" s="4"/>
      <c r="HU969" s="4"/>
      <c r="HV969" s="4"/>
      <c r="HW969" s="4"/>
      <c r="HX969" s="4"/>
      <c r="HY969" s="4"/>
      <c r="HZ969" s="4"/>
      <c r="IA969" s="4"/>
      <c r="IB969" s="4"/>
      <c r="IC969" s="4"/>
      <c r="ID969" s="4"/>
      <c r="IE969" s="4"/>
      <c r="IF969" s="4"/>
      <c r="IG969" s="4"/>
      <c r="IH969" s="4"/>
      <c r="II969" s="4"/>
      <c r="IJ969" s="4"/>
      <c r="IK969" s="4"/>
      <c r="IL969" s="4"/>
      <c r="IM969" s="4"/>
      <c r="IN969" s="4"/>
      <c r="IO969" s="4"/>
      <c r="IP969" s="4"/>
      <c r="IQ969" s="4"/>
      <c r="IR969" s="4"/>
      <c r="IS969" s="4"/>
      <c r="IT969" s="4"/>
      <c r="IU969" s="4"/>
      <c r="IV969" s="4"/>
    </row>
    <row r="970" spans="1:256" s="13" customFormat="1" ht="39" x14ac:dyDescent="0.25">
      <c r="A970" s="15"/>
      <c r="B970" s="4" t="s">
        <v>544</v>
      </c>
      <c r="C970" s="12" t="s">
        <v>376</v>
      </c>
      <c r="D970" s="12">
        <v>0</v>
      </c>
      <c r="E970" s="12">
        <v>0</v>
      </c>
      <c r="F970" s="12">
        <v>0</v>
      </c>
      <c r="G970" s="12">
        <v>0</v>
      </c>
      <c r="H970" s="12">
        <v>0</v>
      </c>
      <c r="I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  <c r="DE970" s="4"/>
      <c r="DF970" s="4"/>
      <c r="DG970" s="4"/>
      <c r="DH970" s="4"/>
      <c r="DI970" s="4"/>
      <c r="DJ970" s="4"/>
      <c r="DK970" s="4"/>
      <c r="DL970" s="4"/>
      <c r="DM970" s="4"/>
      <c r="DN970" s="4"/>
      <c r="DO970" s="4"/>
      <c r="DP970" s="4"/>
      <c r="DQ970" s="4"/>
      <c r="DR970" s="4"/>
      <c r="DS970" s="4"/>
      <c r="DT970" s="4"/>
      <c r="DU970" s="4"/>
      <c r="DV970" s="4"/>
      <c r="DW970" s="4"/>
      <c r="DX970" s="4"/>
      <c r="DY970" s="4"/>
      <c r="DZ970" s="4"/>
      <c r="EA970" s="4"/>
      <c r="EB970" s="4"/>
      <c r="EC970" s="4"/>
      <c r="ED970" s="4"/>
      <c r="EE970" s="4"/>
      <c r="EF970" s="4"/>
      <c r="EG970" s="4"/>
      <c r="EH970" s="4"/>
      <c r="EI970" s="4"/>
      <c r="EJ970" s="4"/>
      <c r="EK970" s="4"/>
      <c r="EL970" s="4"/>
      <c r="EM970" s="4"/>
      <c r="EN970" s="4"/>
      <c r="EO970" s="4"/>
      <c r="EP970" s="4"/>
      <c r="EQ970" s="4"/>
      <c r="ER970" s="4"/>
      <c r="ES970" s="4"/>
      <c r="ET970" s="4"/>
      <c r="EU970" s="4"/>
      <c r="EV970" s="4"/>
      <c r="EW970" s="4"/>
      <c r="EX970" s="4"/>
      <c r="EY970" s="4"/>
      <c r="EZ970" s="4"/>
      <c r="FA970" s="4"/>
      <c r="FB970" s="4"/>
      <c r="FC970" s="4"/>
      <c r="FD970" s="4"/>
      <c r="FE970" s="4"/>
      <c r="FF970" s="4"/>
      <c r="FG970" s="4"/>
      <c r="FH970" s="4"/>
      <c r="FI970" s="4"/>
      <c r="FJ970" s="4"/>
      <c r="FK970" s="4"/>
      <c r="FL970" s="4"/>
      <c r="FM970" s="4"/>
      <c r="FN970" s="4"/>
      <c r="FO970" s="4"/>
      <c r="FP970" s="4"/>
      <c r="FQ970" s="4"/>
      <c r="FR970" s="4"/>
      <c r="FS970" s="4"/>
      <c r="FT970" s="4"/>
      <c r="FU970" s="4"/>
      <c r="FV970" s="4"/>
      <c r="FW970" s="4"/>
      <c r="FX970" s="4"/>
      <c r="FY970" s="4"/>
      <c r="FZ970" s="4"/>
      <c r="GA970" s="4"/>
      <c r="GB970" s="4"/>
      <c r="GC970" s="4"/>
      <c r="GD970" s="4"/>
      <c r="GE970" s="4"/>
      <c r="GF970" s="4"/>
      <c r="GG970" s="4"/>
      <c r="GH970" s="4"/>
      <c r="GI970" s="4"/>
      <c r="GJ970" s="4"/>
      <c r="GK970" s="4"/>
      <c r="GL970" s="4"/>
      <c r="GM970" s="4"/>
      <c r="GN970" s="4"/>
      <c r="GO970" s="4"/>
      <c r="GP970" s="4"/>
      <c r="GQ970" s="4"/>
      <c r="GR970" s="4"/>
      <c r="GS970" s="4"/>
      <c r="GT970" s="4"/>
      <c r="GU970" s="4"/>
      <c r="GV970" s="4"/>
      <c r="GW970" s="4"/>
      <c r="GX970" s="4"/>
      <c r="GY970" s="4"/>
      <c r="GZ970" s="4"/>
      <c r="HA970" s="4"/>
      <c r="HB970" s="4"/>
      <c r="HC970" s="4"/>
      <c r="HD970" s="4"/>
      <c r="HE970" s="4"/>
      <c r="HF970" s="4"/>
      <c r="HG970" s="4"/>
      <c r="HH970" s="4"/>
      <c r="HI970" s="4"/>
      <c r="HJ970" s="4"/>
      <c r="HK970" s="4"/>
      <c r="HL970" s="4"/>
      <c r="HM970" s="4"/>
      <c r="HN970" s="4"/>
      <c r="HO970" s="4"/>
      <c r="HP970" s="4"/>
      <c r="HQ970" s="4"/>
      <c r="HR970" s="4"/>
      <c r="HS970" s="4"/>
      <c r="HT970" s="4"/>
      <c r="HU970" s="4"/>
      <c r="HV970" s="4"/>
      <c r="HW970" s="4"/>
      <c r="HX970" s="4"/>
      <c r="HY970" s="4"/>
      <c r="HZ970" s="4"/>
      <c r="IA970" s="4"/>
      <c r="IB970" s="4"/>
      <c r="IC970" s="4"/>
      <c r="ID970" s="4"/>
      <c r="IE970" s="4"/>
      <c r="IF970" s="4"/>
      <c r="IG970" s="4"/>
      <c r="IH970" s="4"/>
      <c r="II970" s="4"/>
      <c r="IJ970" s="4"/>
      <c r="IK970" s="4"/>
      <c r="IL970" s="4"/>
      <c r="IM970" s="4"/>
      <c r="IN970" s="4"/>
      <c r="IO970" s="4"/>
      <c r="IP970" s="4"/>
      <c r="IQ970" s="4"/>
      <c r="IR970" s="4"/>
      <c r="IS970" s="4"/>
      <c r="IT970" s="4"/>
      <c r="IU970" s="4"/>
      <c r="IV970" s="4"/>
    </row>
    <row r="971" spans="1:256" s="13" customFormat="1" ht="39" x14ac:dyDescent="0.25">
      <c r="A971" s="15"/>
      <c r="B971" s="4" t="s">
        <v>545</v>
      </c>
      <c r="C971" s="12" t="s">
        <v>376</v>
      </c>
      <c r="D971" s="12">
        <v>0</v>
      </c>
      <c r="E971" s="12">
        <v>0</v>
      </c>
      <c r="F971" s="12">
        <v>0</v>
      </c>
      <c r="G971" s="12">
        <v>0</v>
      </c>
      <c r="H971" s="12">
        <v>0</v>
      </c>
      <c r="I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  <c r="DE971" s="4"/>
      <c r="DF971" s="4"/>
      <c r="DG971" s="4"/>
      <c r="DH971" s="4"/>
      <c r="DI971" s="4"/>
      <c r="DJ971" s="4"/>
      <c r="DK971" s="4"/>
      <c r="DL971" s="4"/>
      <c r="DM971" s="4"/>
      <c r="DN971" s="4"/>
      <c r="DO971" s="4"/>
      <c r="DP971" s="4"/>
      <c r="DQ971" s="4"/>
      <c r="DR971" s="4"/>
      <c r="DS971" s="4"/>
      <c r="DT971" s="4"/>
      <c r="DU971" s="4"/>
      <c r="DV971" s="4"/>
      <c r="DW971" s="4"/>
      <c r="DX971" s="4"/>
      <c r="DY971" s="4"/>
      <c r="DZ971" s="4"/>
      <c r="EA971" s="4"/>
      <c r="EB971" s="4"/>
      <c r="EC971" s="4"/>
      <c r="ED971" s="4"/>
      <c r="EE971" s="4"/>
      <c r="EF971" s="4"/>
      <c r="EG971" s="4"/>
      <c r="EH971" s="4"/>
      <c r="EI971" s="4"/>
      <c r="EJ971" s="4"/>
      <c r="EK971" s="4"/>
      <c r="EL971" s="4"/>
      <c r="EM971" s="4"/>
      <c r="EN971" s="4"/>
      <c r="EO971" s="4"/>
      <c r="EP971" s="4"/>
      <c r="EQ971" s="4"/>
      <c r="ER971" s="4"/>
      <c r="ES971" s="4"/>
      <c r="ET971" s="4"/>
      <c r="EU971" s="4"/>
      <c r="EV971" s="4"/>
      <c r="EW971" s="4"/>
      <c r="EX971" s="4"/>
      <c r="EY971" s="4"/>
      <c r="EZ971" s="4"/>
      <c r="FA971" s="4"/>
      <c r="FB971" s="4"/>
      <c r="FC971" s="4"/>
      <c r="FD971" s="4"/>
      <c r="FE971" s="4"/>
      <c r="FF971" s="4"/>
      <c r="FG971" s="4"/>
      <c r="FH971" s="4"/>
      <c r="FI971" s="4"/>
      <c r="FJ971" s="4"/>
      <c r="FK971" s="4"/>
      <c r="FL971" s="4"/>
      <c r="FM971" s="4"/>
      <c r="FN971" s="4"/>
      <c r="FO971" s="4"/>
      <c r="FP971" s="4"/>
      <c r="FQ971" s="4"/>
      <c r="FR971" s="4"/>
      <c r="FS971" s="4"/>
      <c r="FT971" s="4"/>
      <c r="FU971" s="4"/>
      <c r="FV971" s="4"/>
      <c r="FW971" s="4"/>
      <c r="FX971" s="4"/>
      <c r="FY971" s="4"/>
      <c r="FZ971" s="4"/>
      <c r="GA971" s="4"/>
      <c r="GB971" s="4"/>
      <c r="GC971" s="4"/>
      <c r="GD971" s="4"/>
      <c r="GE971" s="4"/>
      <c r="GF971" s="4"/>
      <c r="GG971" s="4"/>
      <c r="GH971" s="4"/>
      <c r="GI971" s="4"/>
      <c r="GJ971" s="4"/>
      <c r="GK971" s="4"/>
      <c r="GL971" s="4"/>
      <c r="GM971" s="4"/>
      <c r="GN971" s="4"/>
      <c r="GO971" s="4"/>
      <c r="GP971" s="4"/>
      <c r="GQ971" s="4"/>
      <c r="GR971" s="4"/>
      <c r="GS971" s="4"/>
      <c r="GT971" s="4"/>
      <c r="GU971" s="4"/>
      <c r="GV971" s="4"/>
      <c r="GW971" s="4"/>
      <c r="GX971" s="4"/>
      <c r="GY971" s="4"/>
      <c r="GZ971" s="4"/>
      <c r="HA971" s="4"/>
      <c r="HB971" s="4"/>
      <c r="HC971" s="4"/>
      <c r="HD971" s="4"/>
      <c r="HE971" s="4"/>
      <c r="HF971" s="4"/>
      <c r="HG971" s="4"/>
      <c r="HH971" s="4"/>
      <c r="HI971" s="4"/>
      <c r="HJ971" s="4"/>
      <c r="HK971" s="4"/>
      <c r="HL971" s="4"/>
      <c r="HM971" s="4"/>
      <c r="HN971" s="4"/>
      <c r="HO971" s="4"/>
      <c r="HP971" s="4"/>
      <c r="HQ971" s="4"/>
      <c r="HR971" s="4"/>
      <c r="HS971" s="4"/>
      <c r="HT971" s="4"/>
      <c r="HU971" s="4"/>
      <c r="HV971" s="4"/>
      <c r="HW971" s="4"/>
      <c r="HX971" s="4"/>
      <c r="HY971" s="4"/>
      <c r="HZ971" s="4"/>
      <c r="IA971" s="4"/>
      <c r="IB971" s="4"/>
      <c r="IC971" s="4"/>
      <c r="ID971" s="4"/>
      <c r="IE971" s="4"/>
      <c r="IF971" s="4"/>
      <c r="IG971" s="4"/>
      <c r="IH971" s="4"/>
      <c r="II971" s="4"/>
      <c r="IJ971" s="4"/>
      <c r="IK971" s="4"/>
      <c r="IL971" s="4"/>
      <c r="IM971" s="4"/>
      <c r="IN971" s="4"/>
      <c r="IO971" s="4"/>
      <c r="IP971" s="4"/>
      <c r="IQ971" s="4"/>
      <c r="IR971" s="4"/>
      <c r="IS971" s="4"/>
      <c r="IT971" s="4"/>
      <c r="IU971" s="4"/>
      <c r="IV971" s="4"/>
    </row>
    <row r="972" spans="1:256" s="13" customFormat="1" ht="39" x14ac:dyDescent="0.25">
      <c r="A972" s="15"/>
      <c r="B972" s="4" t="s">
        <v>139</v>
      </c>
      <c r="C972" s="12" t="s">
        <v>376</v>
      </c>
      <c r="D972" s="12">
        <v>0</v>
      </c>
      <c r="E972" s="12">
        <v>0</v>
      </c>
      <c r="F972" s="12">
        <v>0</v>
      </c>
      <c r="G972" s="12">
        <v>0</v>
      </c>
      <c r="H972" s="12">
        <v>0</v>
      </c>
      <c r="I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  <c r="DE972" s="4"/>
      <c r="DF972" s="4"/>
      <c r="DG972" s="4"/>
      <c r="DH972" s="4"/>
      <c r="DI972" s="4"/>
      <c r="DJ972" s="4"/>
      <c r="DK972" s="4"/>
      <c r="DL972" s="4"/>
      <c r="DM972" s="4"/>
      <c r="DN972" s="4"/>
      <c r="DO972" s="4"/>
      <c r="DP972" s="4"/>
      <c r="DQ972" s="4"/>
      <c r="DR972" s="4"/>
      <c r="DS972" s="4"/>
      <c r="DT972" s="4"/>
      <c r="DU972" s="4"/>
      <c r="DV972" s="4"/>
      <c r="DW972" s="4"/>
      <c r="DX972" s="4"/>
      <c r="DY972" s="4"/>
      <c r="DZ972" s="4"/>
      <c r="EA972" s="4"/>
      <c r="EB972" s="4"/>
      <c r="EC972" s="4"/>
      <c r="ED972" s="4"/>
      <c r="EE972" s="4"/>
      <c r="EF972" s="4"/>
      <c r="EG972" s="4"/>
      <c r="EH972" s="4"/>
      <c r="EI972" s="4"/>
      <c r="EJ972" s="4"/>
      <c r="EK972" s="4"/>
      <c r="EL972" s="4"/>
      <c r="EM972" s="4"/>
      <c r="EN972" s="4"/>
      <c r="EO972" s="4"/>
      <c r="EP972" s="4"/>
      <c r="EQ972" s="4"/>
      <c r="ER972" s="4"/>
      <c r="ES972" s="4"/>
      <c r="ET972" s="4"/>
      <c r="EU972" s="4"/>
      <c r="EV972" s="4"/>
      <c r="EW972" s="4"/>
      <c r="EX972" s="4"/>
      <c r="EY972" s="4"/>
      <c r="EZ972" s="4"/>
      <c r="FA972" s="4"/>
      <c r="FB972" s="4"/>
      <c r="FC972" s="4"/>
      <c r="FD972" s="4"/>
      <c r="FE972" s="4"/>
      <c r="FF972" s="4"/>
      <c r="FG972" s="4"/>
      <c r="FH972" s="4"/>
      <c r="FI972" s="4"/>
      <c r="FJ972" s="4"/>
      <c r="FK972" s="4"/>
      <c r="FL972" s="4"/>
      <c r="FM972" s="4"/>
      <c r="FN972" s="4"/>
      <c r="FO972" s="4"/>
      <c r="FP972" s="4"/>
      <c r="FQ972" s="4"/>
      <c r="FR972" s="4"/>
      <c r="FS972" s="4"/>
      <c r="FT972" s="4"/>
      <c r="FU972" s="4"/>
      <c r="FV972" s="4"/>
      <c r="FW972" s="4"/>
      <c r="FX972" s="4"/>
      <c r="FY972" s="4"/>
      <c r="FZ972" s="4"/>
      <c r="GA972" s="4"/>
      <c r="GB972" s="4"/>
      <c r="GC972" s="4"/>
      <c r="GD972" s="4"/>
      <c r="GE972" s="4"/>
      <c r="GF972" s="4"/>
      <c r="GG972" s="4"/>
      <c r="GH972" s="4"/>
      <c r="GI972" s="4"/>
      <c r="GJ972" s="4"/>
      <c r="GK972" s="4"/>
      <c r="GL972" s="4"/>
      <c r="GM972" s="4"/>
      <c r="GN972" s="4"/>
      <c r="GO972" s="4"/>
      <c r="GP972" s="4"/>
      <c r="GQ972" s="4"/>
      <c r="GR972" s="4"/>
      <c r="GS972" s="4"/>
      <c r="GT972" s="4"/>
      <c r="GU972" s="4"/>
      <c r="GV972" s="4"/>
      <c r="GW972" s="4"/>
      <c r="GX972" s="4"/>
      <c r="GY972" s="4"/>
      <c r="GZ972" s="4"/>
      <c r="HA972" s="4"/>
      <c r="HB972" s="4"/>
      <c r="HC972" s="4"/>
      <c r="HD972" s="4"/>
      <c r="HE972" s="4"/>
      <c r="HF972" s="4"/>
      <c r="HG972" s="4"/>
      <c r="HH972" s="4"/>
      <c r="HI972" s="4"/>
      <c r="HJ972" s="4"/>
      <c r="HK972" s="4"/>
      <c r="HL972" s="4"/>
      <c r="HM972" s="4"/>
      <c r="HN972" s="4"/>
      <c r="HO972" s="4"/>
      <c r="HP972" s="4"/>
      <c r="HQ972" s="4"/>
      <c r="HR972" s="4"/>
      <c r="HS972" s="4"/>
      <c r="HT972" s="4"/>
      <c r="HU972" s="4"/>
      <c r="HV972" s="4"/>
      <c r="HW972" s="4"/>
      <c r="HX972" s="4"/>
      <c r="HY972" s="4"/>
      <c r="HZ972" s="4"/>
      <c r="IA972" s="4"/>
      <c r="IB972" s="4"/>
      <c r="IC972" s="4"/>
      <c r="ID972" s="4"/>
      <c r="IE972" s="4"/>
      <c r="IF972" s="4"/>
      <c r="IG972" s="4"/>
      <c r="IH972" s="4"/>
      <c r="II972" s="4"/>
      <c r="IJ972" s="4"/>
      <c r="IK972" s="4"/>
      <c r="IL972" s="4"/>
      <c r="IM972" s="4"/>
      <c r="IN972" s="4"/>
      <c r="IO972" s="4"/>
      <c r="IP972" s="4"/>
      <c r="IQ972" s="4"/>
      <c r="IR972" s="4"/>
      <c r="IS972" s="4"/>
      <c r="IT972" s="4"/>
      <c r="IU972" s="4"/>
      <c r="IV972" s="4"/>
    </row>
    <row r="973" spans="1:256" s="13" customFormat="1" ht="31.5" customHeight="1" x14ac:dyDescent="0.25">
      <c r="A973" s="15"/>
      <c r="B973" s="4" t="s">
        <v>477</v>
      </c>
      <c r="C973" s="12" t="s">
        <v>376</v>
      </c>
      <c r="D973" s="12">
        <v>0</v>
      </c>
      <c r="E973" s="12">
        <v>0</v>
      </c>
      <c r="F973" s="12">
        <v>0</v>
      </c>
      <c r="G973" s="12">
        <v>0</v>
      </c>
      <c r="H973" s="12">
        <v>0</v>
      </c>
      <c r="I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  <c r="DE973" s="4"/>
      <c r="DF973" s="4"/>
      <c r="DG973" s="4"/>
      <c r="DH973" s="4"/>
      <c r="DI973" s="4"/>
      <c r="DJ973" s="4"/>
      <c r="DK973" s="4"/>
      <c r="DL973" s="4"/>
      <c r="DM973" s="4"/>
      <c r="DN973" s="4"/>
      <c r="DO973" s="4"/>
      <c r="DP973" s="4"/>
      <c r="DQ973" s="4"/>
      <c r="DR973" s="4"/>
      <c r="DS973" s="4"/>
      <c r="DT973" s="4"/>
      <c r="DU973" s="4"/>
      <c r="DV973" s="4"/>
      <c r="DW973" s="4"/>
      <c r="DX973" s="4"/>
      <c r="DY973" s="4"/>
      <c r="DZ973" s="4"/>
      <c r="EA973" s="4"/>
      <c r="EB973" s="4"/>
      <c r="EC973" s="4"/>
      <c r="ED973" s="4"/>
      <c r="EE973" s="4"/>
      <c r="EF973" s="4"/>
      <c r="EG973" s="4"/>
      <c r="EH973" s="4"/>
      <c r="EI973" s="4"/>
      <c r="EJ973" s="4"/>
      <c r="EK973" s="4"/>
      <c r="EL973" s="4"/>
      <c r="EM973" s="4"/>
      <c r="EN973" s="4"/>
      <c r="EO973" s="4"/>
      <c r="EP973" s="4"/>
      <c r="EQ973" s="4"/>
      <c r="ER973" s="4"/>
      <c r="ES973" s="4"/>
      <c r="ET973" s="4"/>
      <c r="EU973" s="4"/>
      <c r="EV973" s="4"/>
      <c r="EW973" s="4"/>
      <c r="EX973" s="4"/>
      <c r="EY973" s="4"/>
      <c r="EZ973" s="4"/>
      <c r="FA973" s="4"/>
      <c r="FB973" s="4"/>
      <c r="FC973" s="4"/>
      <c r="FD973" s="4"/>
      <c r="FE973" s="4"/>
      <c r="FF973" s="4"/>
      <c r="FG973" s="4"/>
      <c r="FH973" s="4"/>
      <c r="FI973" s="4"/>
      <c r="FJ973" s="4"/>
      <c r="FK973" s="4"/>
      <c r="FL973" s="4"/>
      <c r="FM973" s="4"/>
      <c r="FN973" s="4"/>
      <c r="FO973" s="4"/>
      <c r="FP973" s="4"/>
      <c r="FQ973" s="4"/>
      <c r="FR973" s="4"/>
      <c r="FS973" s="4"/>
      <c r="FT973" s="4"/>
      <c r="FU973" s="4"/>
      <c r="FV973" s="4"/>
      <c r="FW973" s="4"/>
      <c r="FX973" s="4"/>
      <c r="FY973" s="4"/>
      <c r="FZ973" s="4"/>
      <c r="GA973" s="4"/>
      <c r="GB973" s="4"/>
      <c r="GC973" s="4"/>
      <c r="GD973" s="4"/>
      <c r="GE973" s="4"/>
      <c r="GF973" s="4"/>
      <c r="GG973" s="4"/>
      <c r="GH973" s="4"/>
      <c r="GI973" s="4"/>
      <c r="GJ973" s="4"/>
      <c r="GK973" s="4"/>
      <c r="GL973" s="4"/>
      <c r="GM973" s="4"/>
      <c r="GN973" s="4"/>
      <c r="GO973" s="4"/>
      <c r="GP973" s="4"/>
      <c r="GQ973" s="4"/>
      <c r="GR973" s="4"/>
      <c r="GS973" s="4"/>
      <c r="GT973" s="4"/>
      <c r="GU973" s="4"/>
      <c r="GV973" s="4"/>
      <c r="GW973" s="4"/>
      <c r="GX973" s="4"/>
      <c r="GY973" s="4"/>
      <c r="GZ973" s="4"/>
      <c r="HA973" s="4"/>
      <c r="HB973" s="4"/>
      <c r="HC973" s="4"/>
      <c r="HD973" s="4"/>
      <c r="HE973" s="4"/>
      <c r="HF973" s="4"/>
      <c r="HG973" s="4"/>
      <c r="HH973" s="4"/>
      <c r="HI973" s="4"/>
      <c r="HJ973" s="4"/>
      <c r="HK973" s="4"/>
      <c r="HL973" s="4"/>
      <c r="HM973" s="4"/>
      <c r="HN973" s="4"/>
      <c r="HO973" s="4"/>
      <c r="HP973" s="4"/>
      <c r="HQ973" s="4"/>
      <c r="HR973" s="4"/>
      <c r="HS973" s="4"/>
      <c r="HT973" s="4"/>
      <c r="HU973" s="4"/>
      <c r="HV973" s="4"/>
      <c r="HW973" s="4"/>
      <c r="HX973" s="4"/>
      <c r="HY973" s="4"/>
      <c r="HZ973" s="4"/>
      <c r="IA973" s="4"/>
      <c r="IB973" s="4"/>
      <c r="IC973" s="4"/>
      <c r="ID973" s="4"/>
      <c r="IE973" s="4"/>
      <c r="IF973" s="4"/>
      <c r="IG973" s="4"/>
      <c r="IH973" s="4"/>
      <c r="II973" s="4"/>
      <c r="IJ973" s="4"/>
      <c r="IK973" s="4"/>
      <c r="IL973" s="4"/>
      <c r="IM973" s="4"/>
      <c r="IN973" s="4"/>
      <c r="IO973" s="4"/>
      <c r="IP973" s="4"/>
      <c r="IQ973" s="4"/>
      <c r="IR973" s="4"/>
      <c r="IS973" s="4"/>
      <c r="IT973" s="4"/>
      <c r="IU973" s="4"/>
      <c r="IV973" s="4"/>
    </row>
    <row r="974" spans="1:256" s="13" customFormat="1" ht="32.25" customHeight="1" x14ac:dyDescent="0.25">
      <c r="A974" s="15"/>
      <c r="B974" s="4" t="s">
        <v>478</v>
      </c>
      <c r="C974" s="12" t="s">
        <v>376</v>
      </c>
      <c r="D974" s="12">
        <v>0</v>
      </c>
      <c r="E974" s="12">
        <v>0</v>
      </c>
      <c r="F974" s="12">
        <v>0</v>
      </c>
      <c r="G974" s="12">
        <v>0</v>
      </c>
      <c r="H974" s="12">
        <v>0</v>
      </c>
      <c r="I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  <c r="DE974" s="4"/>
      <c r="DF974" s="4"/>
      <c r="DG974" s="4"/>
      <c r="DH974" s="4"/>
      <c r="DI974" s="4"/>
      <c r="DJ974" s="4"/>
      <c r="DK974" s="4"/>
      <c r="DL974" s="4"/>
      <c r="DM974" s="4"/>
      <c r="DN974" s="4"/>
      <c r="DO974" s="4"/>
      <c r="DP974" s="4"/>
      <c r="DQ974" s="4"/>
      <c r="DR974" s="4"/>
      <c r="DS974" s="4"/>
      <c r="DT974" s="4"/>
      <c r="DU974" s="4"/>
      <c r="DV974" s="4"/>
      <c r="DW974" s="4"/>
      <c r="DX974" s="4"/>
      <c r="DY974" s="4"/>
      <c r="DZ974" s="4"/>
      <c r="EA974" s="4"/>
      <c r="EB974" s="4"/>
      <c r="EC974" s="4"/>
      <c r="ED974" s="4"/>
      <c r="EE974" s="4"/>
      <c r="EF974" s="4"/>
      <c r="EG974" s="4"/>
      <c r="EH974" s="4"/>
      <c r="EI974" s="4"/>
      <c r="EJ974" s="4"/>
      <c r="EK974" s="4"/>
      <c r="EL974" s="4"/>
      <c r="EM974" s="4"/>
      <c r="EN974" s="4"/>
      <c r="EO974" s="4"/>
      <c r="EP974" s="4"/>
      <c r="EQ974" s="4"/>
      <c r="ER974" s="4"/>
      <c r="ES974" s="4"/>
      <c r="ET974" s="4"/>
      <c r="EU974" s="4"/>
      <c r="EV974" s="4"/>
      <c r="EW974" s="4"/>
      <c r="EX974" s="4"/>
      <c r="EY974" s="4"/>
      <c r="EZ974" s="4"/>
      <c r="FA974" s="4"/>
      <c r="FB974" s="4"/>
      <c r="FC974" s="4"/>
      <c r="FD974" s="4"/>
      <c r="FE974" s="4"/>
      <c r="FF974" s="4"/>
      <c r="FG974" s="4"/>
      <c r="FH974" s="4"/>
      <c r="FI974" s="4"/>
      <c r="FJ974" s="4"/>
      <c r="FK974" s="4"/>
      <c r="FL974" s="4"/>
      <c r="FM974" s="4"/>
      <c r="FN974" s="4"/>
      <c r="FO974" s="4"/>
      <c r="FP974" s="4"/>
      <c r="FQ974" s="4"/>
      <c r="FR974" s="4"/>
      <c r="FS974" s="4"/>
      <c r="FT974" s="4"/>
      <c r="FU974" s="4"/>
      <c r="FV974" s="4"/>
      <c r="FW974" s="4"/>
      <c r="FX974" s="4"/>
      <c r="FY974" s="4"/>
      <c r="FZ974" s="4"/>
      <c r="GA974" s="4"/>
      <c r="GB974" s="4"/>
      <c r="GC974" s="4"/>
      <c r="GD974" s="4"/>
      <c r="GE974" s="4"/>
      <c r="GF974" s="4"/>
      <c r="GG974" s="4"/>
      <c r="GH974" s="4"/>
      <c r="GI974" s="4"/>
      <c r="GJ974" s="4"/>
      <c r="GK974" s="4"/>
      <c r="GL974" s="4"/>
      <c r="GM974" s="4"/>
      <c r="GN974" s="4"/>
      <c r="GO974" s="4"/>
      <c r="GP974" s="4"/>
      <c r="GQ974" s="4"/>
      <c r="GR974" s="4"/>
      <c r="GS974" s="4"/>
      <c r="GT974" s="4"/>
      <c r="GU974" s="4"/>
      <c r="GV974" s="4"/>
      <c r="GW974" s="4"/>
      <c r="GX974" s="4"/>
      <c r="GY974" s="4"/>
      <c r="GZ974" s="4"/>
      <c r="HA974" s="4"/>
      <c r="HB974" s="4"/>
      <c r="HC974" s="4"/>
      <c r="HD974" s="4"/>
      <c r="HE974" s="4"/>
      <c r="HF974" s="4"/>
      <c r="HG974" s="4"/>
      <c r="HH974" s="4"/>
      <c r="HI974" s="4"/>
      <c r="HJ974" s="4"/>
      <c r="HK974" s="4"/>
      <c r="HL974" s="4"/>
      <c r="HM974" s="4"/>
      <c r="HN974" s="4"/>
      <c r="HO974" s="4"/>
      <c r="HP974" s="4"/>
      <c r="HQ974" s="4"/>
      <c r="HR974" s="4"/>
      <c r="HS974" s="4"/>
      <c r="HT974" s="4"/>
      <c r="HU974" s="4"/>
      <c r="HV974" s="4"/>
      <c r="HW974" s="4"/>
      <c r="HX974" s="4"/>
      <c r="HY974" s="4"/>
      <c r="HZ974" s="4"/>
      <c r="IA974" s="4"/>
      <c r="IB974" s="4"/>
      <c r="IC974" s="4"/>
      <c r="ID974" s="4"/>
      <c r="IE974" s="4"/>
      <c r="IF974" s="4"/>
      <c r="IG974" s="4"/>
      <c r="IH974" s="4"/>
      <c r="II974" s="4"/>
      <c r="IJ974" s="4"/>
      <c r="IK974" s="4"/>
      <c r="IL974" s="4"/>
      <c r="IM974" s="4"/>
      <c r="IN974" s="4"/>
      <c r="IO974" s="4"/>
      <c r="IP974" s="4"/>
      <c r="IQ974" s="4"/>
      <c r="IR974" s="4"/>
      <c r="IS974" s="4"/>
      <c r="IT974" s="4"/>
      <c r="IU974" s="4"/>
      <c r="IV974" s="4"/>
    </row>
    <row r="975" spans="1:256" s="13" customFormat="1" ht="32.25" customHeight="1" x14ac:dyDescent="0.25">
      <c r="A975" s="15"/>
      <c r="B975" s="4" t="s">
        <v>479</v>
      </c>
      <c r="C975" s="12" t="s">
        <v>376</v>
      </c>
      <c r="D975" s="12">
        <v>0</v>
      </c>
      <c r="E975" s="12">
        <v>0</v>
      </c>
      <c r="F975" s="12">
        <v>0</v>
      </c>
      <c r="G975" s="12">
        <v>0</v>
      </c>
      <c r="H975" s="12">
        <v>0</v>
      </c>
      <c r="I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  <c r="DE975" s="4"/>
      <c r="DF975" s="4"/>
      <c r="DG975" s="4"/>
      <c r="DH975" s="4"/>
      <c r="DI975" s="4"/>
      <c r="DJ975" s="4"/>
      <c r="DK975" s="4"/>
      <c r="DL975" s="4"/>
      <c r="DM975" s="4"/>
      <c r="DN975" s="4"/>
      <c r="DO975" s="4"/>
      <c r="DP975" s="4"/>
      <c r="DQ975" s="4"/>
      <c r="DR975" s="4"/>
      <c r="DS975" s="4"/>
      <c r="DT975" s="4"/>
      <c r="DU975" s="4"/>
      <c r="DV975" s="4"/>
      <c r="DW975" s="4"/>
      <c r="DX975" s="4"/>
      <c r="DY975" s="4"/>
      <c r="DZ975" s="4"/>
      <c r="EA975" s="4"/>
      <c r="EB975" s="4"/>
      <c r="EC975" s="4"/>
      <c r="ED975" s="4"/>
      <c r="EE975" s="4"/>
      <c r="EF975" s="4"/>
      <c r="EG975" s="4"/>
      <c r="EH975" s="4"/>
      <c r="EI975" s="4"/>
      <c r="EJ975" s="4"/>
      <c r="EK975" s="4"/>
      <c r="EL975" s="4"/>
      <c r="EM975" s="4"/>
      <c r="EN975" s="4"/>
      <c r="EO975" s="4"/>
      <c r="EP975" s="4"/>
      <c r="EQ975" s="4"/>
      <c r="ER975" s="4"/>
      <c r="ES975" s="4"/>
      <c r="ET975" s="4"/>
      <c r="EU975" s="4"/>
      <c r="EV975" s="4"/>
      <c r="EW975" s="4"/>
      <c r="EX975" s="4"/>
      <c r="EY975" s="4"/>
      <c r="EZ975" s="4"/>
      <c r="FA975" s="4"/>
      <c r="FB975" s="4"/>
      <c r="FC975" s="4"/>
      <c r="FD975" s="4"/>
      <c r="FE975" s="4"/>
      <c r="FF975" s="4"/>
      <c r="FG975" s="4"/>
      <c r="FH975" s="4"/>
      <c r="FI975" s="4"/>
      <c r="FJ975" s="4"/>
      <c r="FK975" s="4"/>
      <c r="FL975" s="4"/>
      <c r="FM975" s="4"/>
      <c r="FN975" s="4"/>
      <c r="FO975" s="4"/>
      <c r="FP975" s="4"/>
      <c r="FQ975" s="4"/>
      <c r="FR975" s="4"/>
      <c r="FS975" s="4"/>
      <c r="FT975" s="4"/>
      <c r="FU975" s="4"/>
      <c r="FV975" s="4"/>
      <c r="FW975" s="4"/>
      <c r="FX975" s="4"/>
      <c r="FY975" s="4"/>
      <c r="FZ975" s="4"/>
      <c r="GA975" s="4"/>
      <c r="GB975" s="4"/>
      <c r="GC975" s="4"/>
      <c r="GD975" s="4"/>
      <c r="GE975" s="4"/>
      <c r="GF975" s="4"/>
      <c r="GG975" s="4"/>
      <c r="GH975" s="4"/>
      <c r="GI975" s="4"/>
      <c r="GJ975" s="4"/>
      <c r="GK975" s="4"/>
      <c r="GL975" s="4"/>
      <c r="GM975" s="4"/>
      <c r="GN975" s="4"/>
      <c r="GO975" s="4"/>
      <c r="GP975" s="4"/>
      <c r="GQ975" s="4"/>
      <c r="GR975" s="4"/>
      <c r="GS975" s="4"/>
      <c r="GT975" s="4"/>
      <c r="GU975" s="4"/>
      <c r="GV975" s="4"/>
      <c r="GW975" s="4"/>
      <c r="GX975" s="4"/>
      <c r="GY975" s="4"/>
      <c r="GZ975" s="4"/>
      <c r="HA975" s="4"/>
      <c r="HB975" s="4"/>
      <c r="HC975" s="4"/>
      <c r="HD975" s="4"/>
      <c r="HE975" s="4"/>
      <c r="HF975" s="4"/>
      <c r="HG975" s="4"/>
      <c r="HH975" s="4"/>
      <c r="HI975" s="4"/>
      <c r="HJ975" s="4"/>
      <c r="HK975" s="4"/>
      <c r="HL975" s="4"/>
      <c r="HM975" s="4"/>
      <c r="HN975" s="4"/>
      <c r="HO975" s="4"/>
      <c r="HP975" s="4"/>
      <c r="HQ975" s="4"/>
      <c r="HR975" s="4"/>
      <c r="HS975" s="4"/>
      <c r="HT975" s="4"/>
      <c r="HU975" s="4"/>
      <c r="HV975" s="4"/>
      <c r="HW975" s="4"/>
      <c r="HX975" s="4"/>
      <c r="HY975" s="4"/>
      <c r="HZ975" s="4"/>
      <c r="IA975" s="4"/>
      <c r="IB975" s="4"/>
      <c r="IC975" s="4"/>
      <c r="ID975" s="4"/>
      <c r="IE975" s="4"/>
      <c r="IF975" s="4"/>
      <c r="IG975" s="4"/>
      <c r="IH975" s="4"/>
      <c r="II975" s="4"/>
      <c r="IJ975" s="4"/>
      <c r="IK975" s="4"/>
      <c r="IL975" s="4"/>
      <c r="IM975" s="4"/>
      <c r="IN975" s="4"/>
      <c r="IO975" s="4"/>
      <c r="IP975" s="4"/>
      <c r="IQ975" s="4"/>
      <c r="IR975" s="4"/>
      <c r="IS975" s="4"/>
      <c r="IT975" s="4"/>
      <c r="IU975" s="4"/>
      <c r="IV975" s="4"/>
    </row>
    <row r="976" spans="1:256" s="13" customFormat="1" ht="42" customHeight="1" x14ac:dyDescent="0.25">
      <c r="A976" s="15"/>
      <c r="B976" s="4" t="s">
        <v>590</v>
      </c>
      <c r="C976" s="12" t="s">
        <v>376</v>
      </c>
      <c r="D976" s="12">
        <v>0</v>
      </c>
      <c r="E976" s="12">
        <v>0</v>
      </c>
      <c r="F976" s="12">
        <v>1</v>
      </c>
      <c r="G976" s="12">
        <v>0</v>
      </c>
      <c r="H976" s="12">
        <v>0</v>
      </c>
      <c r="I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  <c r="DE976" s="4"/>
      <c r="DF976" s="4"/>
      <c r="DG976" s="4"/>
      <c r="DH976" s="4"/>
      <c r="DI976" s="4"/>
      <c r="DJ976" s="4"/>
      <c r="DK976" s="4"/>
      <c r="DL976" s="4"/>
      <c r="DM976" s="4"/>
      <c r="DN976" s="4"/>
      <c r="DO976" s="4"/>
      <c r="DP976" s="4"/>
      <c r="DQ976" s="4"/>
      <c r="DR976" s="4"/>
      <c r="DS976" s="4"/>
      <c r="DT976" s="4"/>
      <c r="DU976" s="4"/>
      <c r="DV976" s="4"/>
      <c r="DW976" s="4"/>
      <c r="DX976" s="4"/>
      <c r="DY976" s="4"/>
      <c r="DZ976" s="4"/>
      <c r="EA976" s="4"/>
      <c r="EB976" s="4"/>
      <c r="EC976" s="4"/>
      <c r="ED976" s="4"/>
      <c r="EE976" s="4"/>
      <c r="EF976" s="4"/>
      <c r="EG976" s="4"/>
      <c r="EH976" s="4"/>
      <c r="EI976" s="4"/>
      <c r="EJ976" s="4"/>
      <c r="EK976" s="4"/>
      <c r="EL976" s="4"/>
      <c r="EM976" s="4"/>
      <c r="EN976" s="4"/>
      <c r="EO976" s="4"/>
      <c r="EP976" s="4"/>
      <c r="EQ976" s="4"/>
      <c r="ER976" s="4"/>
      <c r="ES976" s="4"/>
      <c r="ET976" s="4"/>
      <c r="EU976" s="4"/>
      <c r="EV976" s="4"/>
      <c r="EW976" s="4"/>
      <c r="EX976" s="4"/>
      <c r="EY976" s="4"/>
      <c r="EZ976" s="4"/>
      <c r="FA976" s="4"/>
      <c r="FB976" s="4"/>
      <c r="FC976" s="4"/>
      <c r="FD976" s="4"/>
      <c r="FE976" s="4"/>
      <c r="FF976" s="4"/>
      <c r="FG976" s="4"/>
      <c r="FH976" s="4"/>
      <c r="FI976" s="4"/>
      <c r="FJ976" s="4"/>
      <c r="FK976" s="4"/>
      <c r="FL976" s="4"/>
      <c r="FM976" s="4"/>
      <c r="FN976" s="4"/>
      <c r="FO976" s="4"/>
      <c r="FP976" s="4"/>
      <c r="FQ976" s="4"/>
      <c r="FR976" s="4"/>
      <c r="FS976" s="4"/>
      <c r="FT976" s="4"/>
      <c r="FU976" s="4"/>
      <c r="FV976" s="4"/>
      <c r="FW976" s="4"/>
      <c r="FX976" s="4"/>
      <c r="FY976" s="4"/>
      <c r="FZ976" s="4"/>
      <c r="GA976" s="4"/>
      <c r="GB976" s="4"/>
      <c r="GC976" s="4"/>
      <c r="GD976" s="4"/>
      <c r="GE976" s="4"/>
      <c r="GF976" s="4"/>
      <c r="GG976" s="4"/>
      <c r="GH976" s="4"/>
      <c r="GI976" s="4"/>
      <c r="GJ976" s="4"/>
      <c r="GK976" s="4"/>
      <c r="GL976" s="4"/>
      <c r="GM976" s="4"/>
      <c r="GN976" s="4"/>
      <c r="GO976" s="4"/>
      <c r="GP976" s="4"/>
      <c r="GQ976" s="4"/>
      <c r="GR976" s="4"/>
      <c r="GS976" s="4"/>
      <c r="GT976" s="4"/>
      <c r="GU976" s="4"/>
      <c r="GV976" s="4"/>
      <c r="GW976" s="4"/>
      <c r="GX976" s="4"/>
      <c r="GY976" s="4"/>
      <c r="GZ976" s="4"/>
      <c r="HA976" s="4"/>
      <c r="HB976" s="4"/>
      <c r="HC976" s="4"/>
      <c r="HD976" s="4"/>
      <c r="HE976" s="4"/>
      <c r="HF976" s="4"/>
      <c r="HG976" s="4"/>
      <c r="HH976" s="4"/>
      <c r="HI976" s="4"/>
      <c r="HJ976" s="4"/>
      <c r="HK976" s="4"/>
      <c r="HL976" s="4"/>
      <c r="HM976" s="4"/>
      <c r="HN976" s="4"/>
      <c r="HO976" s="4"/>
      <c r="HP976" s="4"/>
      <c r="HQ976" s="4"/>
      <c r="HR976" s="4"/>
      <c r="HS976" s="4"/>
      <c r="HT976" s="4"/>
      <c r="HU976" s="4"/>
      <c r="HV976" s="4"/>
      <c r="HW976" s="4"/>
      <c r="HX976" s="4"/>
      <c r="HY976" s="4"/>
      <c r="HZ976" s="4"/>
      <c r="IA976" s="4"/>
      <c r="IB976" s="4"/>
      <c r="IC976" s="4"/>
      <c r="ID976" s="4"/>
      <c r="IE976" s="4"/>
      <c r="IF976" s="4"/>
      <c r="IG976" s="4"/>
      <c r="IH976" s="4"/>
      <c r="II976" s="4"/>
      <c r="IJ976" s="4"/>
      <c r="IK976" s="4"/>
      <c r="IL976" s="4"/>
      <c r="IM976" s="4"/>
      <c r="IN976" s="4"/>
      <c r="IO976" s="4"/>
      <c r="IP976" s="4"/>
      <c r="IQ976" s="4"/>
      <c r="IR976" s="4"/>
      <c r="IS976" s="4"/>
      <c r="IT976" s="4"/>
      <c r="IU976" s="4"/>
      <c r="IV976" s="4"/>
    </row>
    <row r="977" spans="1:256" s="13" customFormat="1" ht="41.25" customHeight="1" x14ac:dyDescent="0.25">
      <c r="A977" s="15"/>
      <c r="B977" s="4" t="s">
        <v>591</v>
      </c>
      <c r="C977" s="12" t="s">
        <v>376</v>
      </c>
      <c r="D977" s="12">
        <v>0</v>
      </c>
      <c r="E977" s="12">
        <v>0</v>
      </c>
      <c r="F977" s="12">
        <v>1</v>
      </c>
      <c r="G977" s="12">
        <v>0</v>
      </c>
      <c r="H977" s="12">
        <v>0</v>
      </c>
      <c r="I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  <c r="DE977" s="4"/>
      <c r="DF977" s="4"/>
      <c r="DG977" s="4"/>
      <c r="DH977" s="4"/>
      <c r="DI977" s="4"/>
      <c r="DJ977" s="4"/>
      <c r="DK977" s="4"/>
      <c r="DL977" s="4"/>
      <c r="DM977" s="4"/>
      <c r="DN977" s="4"/>
      <c r="DO977" s="4"/>
      <c r="DP977" s="4"/>
      <c r="DQ977" s="4"/>
      <c r="DR977" s="4"/>
      <c r="DS977" s="4"/>
      <c r="DT977" s="4"/>
      <c r="DU977" s="4"/>
      <c r="DV977" s="4"/>
      <c r="DW977" s="4"/>
      <c r="DX977" s="4"/>
      <c r="DY977" s="4"/>
      <c r="DZ977" s="4"/>
      <c r="EA977" s="4"/>
      <c r="EB977" s="4"/>
      <c r="EC977" s="4"/>
      <c r="ED977" s="4"/>
      <c r="EE977" s="4"/>
      <c r="EF977" s="4"/>
      <c r="EG977" s="4"/>
      <c r="EH977" s="4"/>
      <c r="EI977" s="4"/>
      <c r="EJ977" s="4"/>
      <c r="EK977" s="4"/>
      <c r="EL977" s="4"/>
      <c r="EM977" s="4"/>
      <c r="EN977" s="4"/>
      <c r="EO977" s="4"/>
      <c r="EP977" s="4"/>
      <c r="EQ977" s="4"/>
      <c r="ER977" s="4"/>
      <c r="ES977" s="4"/>
      <c r="ET977" s="4"/>
      <c r="EU977" s="4"/>
      <c r="EV977" s="4"/>
      <c r="EW977" s="4"/>
      <c r="EX977" s="4"/>
      <c r="EY977" s="4"/>
      <c r="EZ977" s="4"/>
      <c r="FA977" s="4"/>
      <c r="FB977" s="4"/>
      <c r="FC977" s="4"/>
      <c r="FD977" s="4"/>
      <c r="FE977" s="4"/>
      <c r="FF977" s="4"/>
      <c r="FG977" s="4"/>
      <c r="FH977" s="4"/>
      <c r="FI977" s="4"/>
      <c r="FJ977" s="4"/>
      <c r="FK977" s="4"/>
      <c r="FL977" s="4"/>
      <c r="FM977" s="4"/>
      <c r="FN977" s="4"/>
      <c r="FO977" s="4"/>
      <c r="FP977" s="4"/>
      <c r="FQ977" s="4"/>
      <c r="FR977" s="4"/>
      <c r="FS977" s="4"/>
      <c r="FT977" s="4"/>
      <c r="FU977" s="4"/>
      <c r="FV977" s="4"/>
      <c r="FW977" s="4"/>
      <c r="FX977" s="4"/>
      <c r="FY977" s="4"/>
      <c r="FZ977" s="4"/>
      <c r="GA977" s="4"/>
      <c r="GB977" s="4"/>
      <c r="GC977" s="4"/>
      <c r="GD977" s="4"/>
      <c r="GE977" s="4"/>
      <c r="GF977" s="4"/>
      <c r="GG977" s="4"/>
      <c r="GH977" s="4"/>
      <c r="GI977" s="4"/>
      <c r="GJ977" s="4"/>
      <c r="GK977" s="4"/>
      <c r="GL977" s="4"/>
      <c r="GM977" s="4"/>
      <c r="GN977" s="4"/>
      <c r="GO977" s="4"/>
      <c r="GP977" s="4"/>
      <c r="GQ977" s="4"/>
      <c r="GR977" s="4"/>
      <c r="GS977" s="4"/>
      <c r="GT977" s="4"/>
      <c r="GU977" s="4"/>
      <c r="GV977" s="4"/>
      <c r="GW977" s="4"/>
      <c r="GX977" s="4"/>
      <c r="GY977" s="4"/>
      <c r="GZ977" s="4"/>
      <c r="HA977" s="4"/>
      <c r="HB977" s="4"/>
      <c r="HC977" s="4"/>
      <c r="HD977" s="4"/>
      <c r="HE977" s="4"/>
      <c r="HF977" s="4"/>
      <c r="HG977" s="4"/>
      <c r="HH977" s="4"/>
      <c r="HI977" s="4"/>
      <c r="HJ977" s="4"/>
      <c r="HK977" s="4"/>
      <c r="HL977" s="4"/>
      <c r="HM977" s="4"/>
      <c r="HN977" s="4"/>
      <c r="HO977" s="4"/>
      <c r="HP977" s="4"/>
      <c r="HQ977" s="4"/>
      <c r="HR977" s="4"/>
      <c r="HS977" s="4"/>
      <c r="HT977" s="4"/>
      <c r="HU977" s="4"/>
      <c r="HV977" s="4"/>
      <c r="HW977" s="4"/>
      <c r="HX977" s="4"/>
      <c r="HY977" s="4"/>
      <c r="HZ977" s="4"/>
      <c r="IA977" s="4"/>
      <c r="IB977" s="4"/>
      <c r="IC977" s="4"/>
      <c r="ID977" s="4"/>
      <c r="IE977" s="4"/>
      <c r="IF977" s="4"/>
      <c r="IG977" s="4"/>
      <c r="IH977" s="4"/>
      <c r="II977" s="4"/>
      <c r="IJ977" s="4"/>
      <c r="IK977" s="4"/>
      <c r="IL977" s="4"/>
      <c r="IM977" s="4"/>
      <c r="IN977" s="4"/>
      <c r="IO977" s="4"/>
      <c r="IP977" s="4"/>
      <c r="IQ977" s="4"/>
      <c r="IR977" s="4"/>
      <c r="IS977" s="4"/>
      <c r="IT977" s="4"/>
      <c r="IU977" s="4"/>
      <c r="IV977" s="4"/>
    </row>
    <row r="978" spans="1:256" s="13" customFormat="1" ht="42.75" customHeight="1" x14ac:dyDescent="0.25">
      <c r="A978" s="15"/>
      <c r="B978" s="4" t="s">
        <v>592</v>
      </c>
      <c r="C978" s="12" t="s">
        <v>376</v>
      </c>
      <c r="D978" s="12">
        <v>0</v>
      </c>
      <c r="E978" s="12">
        <v>0</v>
      </c>
      <c r="F978" s="12">
        <v>1</v>
      </c>
      <c r="G978" s="12">
        <v>0</v>
      </c>
      <c r="H978" s="12">
        <v>0</v>
      </c>
      <c r="I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  <c r="DE978" s="4"/>
      <c r="DF978" s="4"/>
      <c r="DG978" s="4"/>
      <c r="DH978" s="4"/>
      <c r="DI978" s="4"/>
      <c r="DJ978" s="4"/>
      <c r="DK978" s="4"/>
      <c r="DL978" s="4"/>
      <c r="DM978" s="4"/>
      <c r="DN978" s="4"/>
      <c r="DO978" s="4"/>
      <c r="DP978" s="4"/>
      <c r="DQ978" s="4"/>
      <c r="DR978" s="4"/>
      <c r="DS978" s="4"/>
      <c r="DT978" s="4"/>
      <c r="DU978" s="4"/>
      <c r="DV978" s="4"/>
      <c r="DW978" s="4"/>
      <c r="DX978" s="4"/>
      <c r="DY978" s="4"/>
      <c r="DZ978" s="4"/>
      <c r="EA978" s="4"/>
      <c r="EB978" s="4"/>
      <c r="EC978" s="4"/>
      <c r="ED978" s="4"/>
      <c r="EE978" s="4"/>
      <c r="EF978" s="4"/>
      <c r="EG978" s="4"/>
      <c r="EH978" s="4"/>
      <c r="EI978" s="4"/>
      <c r="EJ978" s="4"/>
      <c r="EK978" s="4"/>
      <c r="EL978" s="4"/>
      <c r="EM978" s="4"/>
      <c r="EN978" s="4"/>
      <c r="EO978" s="4"/>
      <c r="EP978" s="4"/>
      <c r="EQ978" s="4"/>
      <c r="ER978" s="4"/>
      <c r="ES978" s="4"/>
      <c r="ET978" s="4"/>
      <c r="EU978" s="4"/>
      <c r="EV978" s="4"/>
      <c r="EW978" s="4"/>
      <c r="EX978" s="4"/>
      <c r="EY978" s="4"/>
      <c r="EZ978" s="4"/>
      <c r="FA978" s="4"/>
      <c r="FB978" s="4"/>
      <c r="FC978" s="4"/>
      <c r="FD978" s="4"/>
      <c r="FE978" s="4"/>
      <c r="FF978" s="4"/>
      <c r="FG978" s="4"/>
      <c r="FH978" s="4"/>
      <c r="FI978" s="4"/>
      <c r="FJ978" s="4"/>
      <c r="FK978" s="4"/>
      <c r="FL978" s="4"/>
      <c r="FM978" s="4"/>
      <c r="FN978" s="4"/>
      <c r="FO978" s="4"/>
      <c r="FP978" s="4"/>
      <c r="FQ978" s="4"/>
      <c r="FR978" s="4"/>
      <c r="FS978" s="4"/>
      <c r="FT978" s="4"/>
      <c r="FU978" s="4"/>
      <c r="FV978" s="4"/>
      <c r="FW978" s="4"/>
      <c r="FX978" s="4"/>
      <c r="FY978" s="4"/>
      <c r="FZ978" s="4"/>
      <c r="GA978" s="4"/>
      <c r="GB978" s="4"/>
      <c r="GC978" s="4"/>
      <c r="GD978" s="4"/>
      <c r="GE978" s="4"/>
      <c r="GF978" s="4"/>
      <c r="GG978" s="4"/>
      <c r="GH978" s="4"/>
      <c r="GI978" s="4"/>
      <c r="GJ978" s="4"/>
      <c r="GK978" s="4"/>
      <c r="GL978" s="4"/>
      <c r="GM978" s="4"/>
      <c r="GN978" s="4"/>
      <c r="GO978" s="4"/>
      <c r="GP978" s="4"/>
      <c r="GQ978" s="4"/>
      <c r="GR978" s="4"/>
      <c r="GS978" s="4"/>
      <c r="GT978" s="4"/>
      <c r="GU978" s="4"/>
      <c r="GV978" s="4"/>
      <c r="GW978" s="4"/>
      <c r="GX978" s="4"/>
      <c r="GY978" s="4"/>
      <c r="GZ978" s="4"/>
      <c r="HA978" s="4"/>
      <c r="HB978" s="4"/>
      <c r="HC978" s="4"/>
      <c r="HD978" s="4"/>
      <c r="HE978" s="4"/>
      <c r="HF978" s="4"/>
      <c r="HG978" s="4"/>
      <c r="HH978" s="4"/>
      <c r="HI978" s="4"/>
      <c r="HJ978" s="4"/>
      <c r="HK978" s="4"/>
      <c r="HL978" s="4"/>
      <c r="HM978" s="4"/>
      <c r="HN978" s="4"/>
      <c r="HO978" s="4"/>
      <c r="HP978" s="4"/>
      <c r="HQ978" s="4"/>
      <c r="HR978" s="4"/>
      <c r="HS978" s="4"/>
      <c r="HT978" s="4"/>
      <c r="HU978" s="4"/>
      <c r="HV978" s="4"/>
      <c r="HW978" s="4"/>
      <c r="HX978" s="4"/>
      <c r="HY978" s="4"/>
      <c r="HZ978" s="4"/>
      <c r="IA978" s="4"/>
      <c r="IB978" s="4"/>
      <c r="IC978" s="4"/>
      <c r="ID978" s="4"/>
      <c r="IE978" s="4"/>
      <c r="IF978" s="4"/>
      <c r="IG978" s="4"/>
      <c r="IH978" s="4"/>
      <c r="II978" s="4"/>
      <c r="IJ978" s="4"/>
      <c r="IK978" s="4"/>
      <c r="IL978" s="4"/>
      <c r="IM978" s="4"/>
      <c r="IN978" s="4"/>
      <c r="IO978" s="4"/>
      <c r="IP978" s="4"/>
      <c r="IQ978" s="4"/>
      <c r="IR978" s="4"/>
      <c r="IS978" s="4"/>
      <c r="IT978" s="4"/>
      <c r="IU978" s="4"/>
      <c r="IV978" s="4"/>
    </row>
    <row r="979" spans="1:256" s="13" customFormat="1" ht="41.25" customHeight="1" x14ac:dyDescent="0.25">
      <c r="A979" s="15"/>
      <c r="B979" s="4" t="s">
        <v>593</v>
      </c>
      <c r="C979" s="12" t="s">
        <v>376</v>
      </c>
      <c r="D979" s="12">
        <v>0</v>
      </c>
      <c r="E979" s="12">
        <v>0</v>
      </c>
      <c r="F979" s="12">
        <v>1</v>
      </c>
      <c r="G979" s="12">
        <v>0</v>
      </c>
      <c r="H979" s="12">
        <v>0</v>
      </c>
      <c r="I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  <c r="DE979" s="4"/>
      <c r="DF979" s="4"/>
      <c r="DG979" s="4"/>
      <c r="DH979" s="4"/>
      <c r="DI979" s="4"/>
      <c r="DJ979" s="4"/>
      <c r="DK979" s="4"/>
      <c r="DL979" s="4"/>
      <c r="DM979" s="4"/>
      <c r="DN979" s="4"/>
      <c r="DO979" s="4"/>
      <c r="DP979" s="4"/>
      <c r="DQ979" s="4"/>
      <c r="DR979" s="4"/>
      <c r="DS979" s="4"/>
      <c r="DT979" s="4"/>
      <c r="DU979" s="4"/>
      <c r="DV979" s="4"/>
      <c r="DW979" s="4"/>
      <c r="DX979" s="4"/>
      <c r="DY979" s="4"/>
      <c r="DZ979" s="4"/>
      <c r="EA979" s="4"/>
      <c r="EB979" s="4"/>
      <c r="EC979" s="4"/>
      <c r="ED979" s="4"/>
      <c r="EE979" s="4"/>
      <c r="EF979" s="4"/>
      <c r="EG979" s="4"/>
      <c r="EH979" s="4"/>
      <c r="EI979" s="4"/>
      <c r="EJ979" s="4"/>
      <c r="EK979" s="4"/>
      <c r="EL979" s="4"/>
      <c r="EM979" s="4"/>
      <c r="EN979" s="4"/>
      <c r="EO979" s="4"/>
      <c r="EP979" s="4"/>
      <c r="EQ979" s="4"/>
      <c r="ER979" s="4"/>
      <c r="ES979" s="4"/>
      <c r="ET979" s="4"/>
      <c r="EU979" s="4"/>
      <c r="EV979" s="4"/>
      <c r="EW979" s="4"/>
      <c r="EX979" s="4"/>
      <c r="EY979" s="4"/>
      <c r="EZ979" s="4"/>
      <c r="FA979" s="4"/>
      <c r="FB979" s="4"/>
      <c r="FC979" s="4"/>
      <c r="FD979" s="4"/>
      <c r="FE979" s="4"/>
      <c r="FF979" s="4"/>
      <c r="FG979" s="4"/>
      <c r="FH979" s="4"/>
      <c r="FI979" s="4"/>
      <c r="FJ979" s="4"/>
      <c r="FK979" s="4"/>
      <c r="FL979" s="4"/>
      <c r="FM979" s="4"/>
      <c r="FN979" s="4"/>
      <c r="FO979" s="4"/>
      <c r="FP979" s="4"/>
      <c r="FQ979" s="4"/>
      <c r="FR979" s="4"/>
      <c r="FS979" s="4"/>
      <c r="FT979" s="4"/>
      <c r="FU979" s="4"/>
      <c r="FV979" s="4"/>
      <c r="FW979" s="4"/>
      <c r="FX979" s="4"/>
      <c r="FY979" s="4"/>
      <c r="FZ979" s="4"/>
      <c r="GA979" s="4"/>
      <c r="GB979" s="4"/>
      <c r="GC979" s="4"/>
      <c r="GD979" s="4"/>
      <c r="GE979" s="4"/>
      <c r="GF979" s="4"/>
      <c r="GG979" s="4"/>
      <c r="GH979" s="4"/>
      <c r="GI979" s="4"/>
      <c r="GJ979" s="4"/>
      <c r="GK979" s="4"/>
      <c r="GL979" s="4"/>
      <c r="GM979" s="4"/>
      <c r="GN979" s="4"/>
      <c r="GO979" s="4"/>
      <c r="GP979" s="4"/>
      <c r="GQ979" s="4"/>
      <c r="GR979" s="4"/>
      <c r="GS979" s="4"/>
      <c r="GT979" s="4"/>
      <c r="GU979" s="4"/>
      <c r="GV979" s="4"/>
      <c r="GW979" s="4"/>
      <c r="GX979" s="4"/>
      <c r="GY979" s="4"/>
      <c r="GZ979" s="4"/>
      <c r="HA979" s="4"/>
      <c r="HB979" s="4"/>
      <c r="HC979" s="4"/>
      <c r="HD979" s="4"/>
      <c r="HE979" s="4"/>
      <c r="HF979" s="4"/>
      <c r="HG979" s="4"/>
      <c r="HH979" s="4"/>
      <c r="HI979" s="4"/>
      <c r="HJ979" s="4"/>
      <c r="HK979" s="4"/>
      <c r="HL979" s="4"/>
      <c r="HM979" s="4"/>
      <c r="HN979" s="4"/>
      <c r="HO979" s="4"/>
      <c r="HP979" s="4"/>
      <c r="HQ979" s="4"/>
      <c r="HR979" s="4"/>
      <c r="HS979" s="4"/>
      <c r="HT979" s="4"/>
      <c r="HU979" s="4"/>
      <c r="HV979" s="4"/>
      <c r="HW979" s="4"/>
      <c r="HX979" s="4"/>
      <c r="HY979" s="4"/>
      <c r="HZ979" s="4"/>
      <c r="IA979" s="4"/>
      <c r="IB979" s="4"/>
      <c r="IC979" s="4"/>
      <c r="ID979" s="4"/>
      <c r="IE979" s="4"/>
      <c r="IF979" s="4"/>
      <c r="IG979" s="4"/>
      <c r="IH979" s="4"/>
      <c r="II979" s="4"/>
      <c r="IJ979" s="4"/>
      <c r="IK979" s="4"/>
      <c r="IL979" s="4"/>
      <c r="IM979" s="4"/>
      <c r="IN979" s="4"/>
      <c r="IO979" s="4"/>
      <c r="IP979" s="4"/>
      <c r="IQ979" s="4"/>
      <c r="IR979" s="4"/>
      <c r="IS979" s="4"/>
      <c r="IT979" s="4"/>
      <c r="IU979" s="4"/>
      <c r="IV979" s="4"/>
    </row>
    <row r="980" spans="1:256" s="13" customFormat="1" ht="41.25" customHeight="1" x14ac:dyDescent="0.25">
      <c r="A980" s="15"/>
      <c r="B980" s="4" t="s">
        <v>594</v>
      </c>
      <c r="C980" s="12" t="s">
        <v>376</v>
      </c>
      <c r="D980" s="12">
        <v>0</v>
      </c>
      <c r="E980" s="12">
        <v>0</v>
      </c>
      <c r="F980" s="12">
        <v>1</v>
      </c>
      <c r="G980" s="12">
        <v>0</v>
      </c>
      <c r="H980" s="12">
        <v>0</v>
      </c>
      <c r="I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  <c r="DA980" s="15"/>
      <c r="DB980" s="15"/>
      <c r="DC980" s="15"/>
      <c r="DD980" s="15"/>
      <c r="DE980" s="15"/>
      <c r="DF980" s="15"/>
      <c r="DG980" s="15"/>
      <c r="DH980" s="15"/>
      <c r="DI980" s="15"/>
      <c r="DJ980" s="15"/>
      <c r="DK980" s="15"/>
      <c r="DL980" s="15"/>
      <c r="DM980" s="15"/>
      <c r="DN980" s="15"/>
      <c r="DO980" s="15"/>
      <c r="DP980" s="15"/>
      <c r="DQ980" s="15"/>
      <c r="DR980" s="15"/>
      <c r="DS980" s="15"/>
      <c r="DT980" s="15"/>
      <c r="DU980" s="15"/>
      <c r="DV980" s="15"/>
      <c r="DW980" s="15"/>
      <c r="DX980" s="15"/>
      <c r="DY980" s="15"/>
      <c r="DZ980" s="15"/>
      <c r="EA980" s="15"/>
      <c r="EB980" s="15"/>
      <c r="EC980" s="15"/>
      <c r="ED980" s="15"/>
      <c r="EE980" s="15"/>
      <c r="EF980" s="15"/>
      <c r="EG980" s="15"/>
      <c r="EH980" s="15"/>
      <c r="EI980" s="15"/>
      <c r="EJ980" s="15"/>
      <c r="EK980" s="15"/>
      <c r="EL980" s="15"/>
      <c r="EM980" s="15"/>
      <c r="EN980" s="15"/>
      <c r="EO980" s="15"/>
      <c r="EP980" s="15"/>
      <c r="EQ980" s="15"/>
      <c r="ER980" s="15"/>
      <c r="ES980" s="15"/>
      <c r="ET980" s="15"/>
      <c r="EU980" s="15"/>
      <c r="EV980" s="15"/>
      <c r="EW980" s="15"/>
      <c r="EX980" s="15"/>
      <c r="EY980" s="15"/>
      <c r="EZ980" s="15"/>
      <c r="FA980" s="15"/>
      <c r="FB980" s="15"/>
      <c r="FC980" s="15"/>
      <c r="FD980" s="15"/>
      <c r="FE980" s="15"/>
      <c r="FF980" s="15"/>
      <c r="FG980" s="15"/>
      <c r="FH980" s="15"/>
      <c r="FI980" s="15"/>
      <c r="FJ980" s="15"/>
      <c r="FK980" s="15"/>
      <c r="FL980" s="15"/>
      <c r="FM980" s="15"/>
      <c r="FN980" s="15"/>
      <c r="FO980" s="15"/>
      <c r="FP980" s="15"/>
      <c r="FQ980" s="15"/>
      <c r="FR980" s="15"/>
      <c r="FS980" s="15"/>
      <c r="FT980" s="15"/>
      <c r="FU980" s="15"/>
      <c r="FV980" s="15"/>
      <c r="FW980" s="15"/>
      <c r="FX980" s="15"/>
      <c r="FY980" s="15"/>
      <c r="FZ980" s="15"/>
      <c r="GA980" s="15"/>
      <c r="GB980" s="15"/>
      <c r="GC980" s="15"/>
      <c r="GD980" s="15"/>
      <c r="GE980" s="15"/>
      <c r="GF980" s="15"/>
      <c r="GG980" s="15"/>
      <c r="GH980" s="15"/>
      <c r="GI980" s="15"/>
      <c r="GJ980" s="15"/>
      <c r="GK980" s="15"/>
      <c r="GL980" s="15"/>
      <c r="GM980" s="15"/>
      <c r="GN980" s="15"/>
      <c r="GO980" s="15"/>
      <c r="GP980" s="15"/>
      <c r="GQ980" s="15"/>
      <c r="GR980" s="15"/>
      <c r="GS980" s="15"/>
      <c r="GT980" s="15"/>
      <c r="GU980" s="15"/>
      <c r="GV980" s="15"/>
      <c r="GW980" s="15"/>
      <c r="GX980" s="15"/>
      <c r="GY980" s="15"/>
      <c r="GZ980" s="15"/>
      <c r="HA980" s="15"/>
      <c r="HB980" s="15"/>
      <c r="HC980" s="15"/>
      <c r="HD980" s="15"/>
      <c r="HE980" s="15"/>
      <c r="HF980" s="15"/>
      <c r="HG980" s="15"/>
      <c r="HH980" s="15"/>
      <c r="HI980" s="15"/>
      <c r="HJ980" s="15"/>
      <c r="HK980" s="15"/>
      <c r="HL980" s="15"/>
      <c r="HM980" s="15"/>
      <c r="HN980" s="15"/>
      <c r="HO980" s="15"/>
      <c r="HP980" s="15"/>
      <c r="HQ980" s="15"/>
      <c r="HR980" s="15"/>
      <c r="HS980" s="15"/>
      <c r="HT980" s="15"/>
      <c r="HU980" s="15"/>
      <c r="HV980" s="15"/>
      <c r="HW980" s="15"/>
      <c r="HX980" s="15"/>
      <c r="HY980" s="15"/>
      <c r="HZ980" s="15"/>
      <c r="IA980" s="15"/>
      <c r="IB980" s="15"/>
      <c r="IC980" s="15"/>
      <c r="ID980" s="15"/>
      <c r="IE980" s="15"/>
      <c r="IF980" s="15"/>
      <c r="IG980" s="15"/>
      <c r="IH980" s="15"/>
      <c r="II980" s="15"/>
      <c r="IJ980" s="15"/>
      <c r="IK980" s="15"/>
      <c r="IL980" s="15"/>
      <c r="IM980" s="15"/>
      <c r="IN980" s="15"/>
      <c r="IO980" s="15"/>
      <c r="IP980" s="15"/>
      <c r="IQ980" s="15"/>
      <c r="IR980" s="15"/>
      <c r="IS980" s="15"/>
      <c r="IT980" s="15"/>
      <c r="IU980" s="15"/>
      <c r="IV980" s="15"/>
    </row>
    <row r="981" spans="1:256" s="13" customFormat="1" ht="41.25" customHeight="1" x14ac:dyDescent="0.25">
      <c r="A981" s="15"/>
      <c r="B981" s="4" t="s">
        <v>595</v>
      </c>
      <c r="C981" s="12" t="s">
        <v>376</v>
      </c>
      <c r="D981" s="12">
        <v>0</v>
      </c>
      <c r="E981" s="12">
        <v>0</v>
      </c>
      <c r="F981" s="12">
        <v>1</v>
      </c>
      <c r="G981" s="12">
        <v>0</v>
      </c>
      <c r="H981" s="12">
        <v>0</v>
      </c>
      <c r="I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  <c r="DA981" s="15"/>
      <c r="DB981" s="15"/>
      <c r="DC981" s="15"/>
      <c r="DD981" s="15"/>
      <c r="DE981" s="15"/>
      <c r="DF981" s="15"/>
      <c r="DG981" s="15"/>
      <c r="DH981" s="15"/>
      <c r="DI981" s="15"/>
      <c r="DJ981" s="15"/>
      <c r="DK981" s="15"/>
      <c r="DL981" s="15"/>
      <c r="DM981" s="15"/>
      <c r="DN981" s="15"/>
      <c r="DO981" s="15"/>
      <c r="DP981" s="15"/>
      <c r="DQ981" s="15"/>
      <c r="DR981" s="15"/>
      <c r="DS981" s="15"/>
      <c r="DT981" s="15"/>
      <c r="DU981" s="15"/>
      <c r="DV981" s="15"/>
      <c r="DW981" s="15"/>
      <c r="DX981" s="15"/>
      <c r="DY981" s="15"/>
      <c r="DZ981" s="15"/>
      <c r="EA981" s="15"/>
      <c r="EB981" s="15"/>
      <c r="EC981" s="15"/>
      <c r="ED981" s="15"/>
      <c r="EE981" s="15"/>
      <c r="EF981" s="15"/>
      <c r="EG981" s="15"/>
      <c r="EH981" s="15"/>
      <c r="EI981" s="15"/>
      <c r="EJ981" s="15"/>
      <c r="EK981" s="15"/>
      <c r="EL981" s="15"/>
      <c r="EM981" s="15"/>
      <c r="EN981" s="15"/>
      <c r="EO981" s="15"/>
      <c r="EP981" s="15"/>
      <c r="EQ981" s="15"/>
      <c r="ER981" s="15"/>
      <c r="ES981" s="15"/>
      <c r="ET981" s="15"/>
      <c r="EU981" s="15"/>
      <c r="EV981" s="15"/>
      <c r="EW981" s="15"/>
      <c r="EX981" s="15"/>
      <c r="EY981" s="15"/>
      <c r="EZ981" s="15"/>
      <c r="FA981" s="15"/>
      <c r="FB981" s="15"/>
      <c r="FC981" s="15"/>
      <c r="FD981" s="15"/>
      <c r="FE981" s="15"/>
      <c r="FF981" s="15"/>
      <c r="FG981" s="15"/>
      <c r="FH981" s="15"/>
      <c r="FI981" s="15"/>
      <c r="FJ981" s="15"/>
      <c r="FK981" s="15"/>
      <c r="FL981" s="15"/>
      <c r="FM981" s="15"/>
      <c r="FN981" s="15"/>
      <c r="FO981" s="15"/>
      <c r="FP981" s="15"/>
      <c r="FQ981" s="15"/>
      <c r="FR981" s="15"/>
      <c r="FS981" s="15"/>
      <c r="FT981" s="15"/>
      <c r="FU981" s="15"/>
      <c r="FV981" s="15"/>
      <c r="FW981" s="15"/>
      <c r="FX981" s="15"/>
      <c r="FY981" s="15"/>
      <c r="FZ981" s="15"/>
      <c r="GA981" s="15"/>
      <c r="GB981" s="15"/>
      <c r="GC981" s="15"/>
      <c r="GD981" s="15"/>
      <c r="GE981" s="15"/>
      <c r="GF981" s="15"/>
      <c r="GG981" s="15"/>
      <c r="GH981" s="15"/>
      <c r="GI981" s="15"/>
      <c r="GJ981" s="15"/>
      <c r="GK981" s="15"/>
      <c r="GL981" s="15"/>
      <c r="GM981" s="15"/>
      <c r="GN981" s="15"/>
      <c r="GO981" s="15"/>
      <c r="GP981" s="15"/>
      <c r="GQ981" s="15"/>
      <c r="GR981" s="15"/>
      <c r="GS981" s="15"/>
      <c r="GT981" s="15"/>
      <c r="GU981" s="15"/>
      <c r="GV981" s="15"/>
      <c r="GW981" s="15"/>
      <c r="GX981" s="15"/>
      <c r="GY981" s="15"/>
      <c r="GZ981" s="15"/>
      <c r="HA981" s="15"/>
      <c r="HB981" s="15"/>
      <c r="HC981" s="15"/>
      <c r="HD981" s="15"/>
      <c r="HE981" s="15"/>
      <c r="HF981" s="15"/>
      <c r="HG981" s="15"/>
      <c r="HH981" s="15"/>
      <c r="HI981" s="15"/>
      <c r="HJ981" s="15"/>
      <c r="HK981" s="15"/>
      <c r="HL981" s="15"/>
      <c r="HM981" s="15"/>
      <c r="HN981" s="15"/>
      <c r="HO981" s="15"/>
      <c r="HP981" s="15"/>
      <c r="HQ981" s="15"/>
      <c r="HR981" s="15"/>
      <c r="HS981" s="15"/>
      <c r="HT981" s="15"/>
      <c r="HU981" s="15"/>
      <c r="HV981" s="15"/>
      <c r="HW981" s="15"/>
      <c r="HX981" s="15"/>
      <c r="HY981" s="15"/>
      <c r="HZ981" s="15"/>
      <c r="IA981" s="15"/>
      <c r="IB981" s="15"/>
      <c r="IC981" s="15"/>
      <c r="ID981" s="15"/>
      <c r="IE981" s="15"/>
      <c r="IF981" s="15"/>
      <c r="IG981" s="15"/>
      <c r="IH981" s="15"/>
      <c r="II981" s="15"/>
      <c r="IJ981" s="15"/>
      <c r="IK981" s="15"/>
      <c r="IL981" s="15"/>
      <c r="IM981" s="15"/>
      <c r="IN981" s="15"/>
      <c r="IO981" s="15"/>
      <c r="IP981" s="15"/>
      <c r="IQ981" s="15"/>
      <c r="IR981" s="15"/>
      <c r="IS981" s="15"/>
      <c r="IT981" s="15"/>
      <c r="IU981" s="15"/>
      <c r="IV981" s="15"/>
    </row>
    <row r="982" spans="1:256" s="13" customFormat="1" ht="25.5" x14ac:dyDescent="0.25">
      <c r="A982" s="14"/>
      <c r="B982" s="70" t="s">
        <v>368</v>
      </c>
      <c r="C982" s="70" t="s">
        <v>326</v>
      </c>
      <c r="D982" s="50" t="s">
        <v>327</v>
      </c>
      <c r="E982" s="50" t="s">
        <v>328</v>
      </c>
      <c r="F982" s="80" t="s">
        <v>329</v>
      </c>
      <c r="G982" s="81"/>
      <c r="H982" s="82"/>
    </row>
    <row r="983" spans="1:256" s="13" customFormat="1" x14ac:dyDescent="0.25">
      <c r="A983" s="14"/>
      <c r="B983" s="70"/>
      <c r="C983" s="70"/>
      <c r="D983" s="12">
        <v>2018</v>
      </c>
      <c r="E983" s="12">
        <v>2019</v>
      </c>
      <c r="F983" s="12">
        <v>2020</v>
      </c>
      <c r="G983" s="12">
        <v>2021</v>
      </c>
      <c r="H983" s="12">
        <v>2022</v>
      </c>
    </row>
    <row r="984" spans="1:256" s="13" customFormat="1" x14ac:dyDescent="0.25">
      <c r="A984" s="14"/>
      <c r="B984" s="2">
        <v>1</v>
      </c>
      <c r="C984" s="29">
        <v>2</v>
      </c>
      <c r="D984" s="29">
        <v>3</v>
      </c>
      <c r="E984" s="29">
        <v>4</v>
      </c>
      <c r="F984" s="29">
        <v>5</v>
      </c>
      <c r="G984" s="29">
        <v>6</v>
      </c>
      <c r="H984" s="12">
        <v>7</v>
      </c>
    </row>
    <row r="985" spans="1:256" s="13" customFormat="1" ht="33" customHeight="1" x14ac:dyDescent="0.25">
      <c r="A985" s="14"/>
      <c r="B985" s="4" t="s">
        <v>65</v>
      </c>
      <c r="C985" s="17" t="s">
        <v>370</v>
      </c>
      <c r="D985" s="18">
        <v>209245</v>
      </c>
      <c r="E985" s="18">
        <v>0</v>
      </c>
      <c r="F985" s="18">
        <v>0</v>
      </c>
      <c r="G985" s="18">
        <v>0</v>
      </c>
      <c r="H985" s="18">
        <v>0</v>
      </c>
    </row>
    <row r="986" spans="1:256" s="13" customFormat="1" ht="29.25" customHeight="1" x14ac:dyDescent="0.25">
      <c r="A986" s="14"/>
      <c r="B986" s="4" t="s">
        <v>66</v>
      </c>
      <c r="C986" s="17" t="s">
        <v>370</v>
      </c>
      <c r="D986" s="18">
        <v>147107</v>
      </c>
      <c r="E986" s="18">
        <v>0</v>
      </c>
      <c r="F986" s="18">
        <v>0</v>
      </c>
      <c r="G986" s="18">
        <v>0</v>
      </c>
      <c r="H986" s="18">
        <v>0</v>
      </c>
    </row>
    <row r="987" spans="1:256" s="13" customFormat="1" ht="41.25" customHeight="1" x14ac:dyDescent="0.25">
      <c r="A987" s="14"/>
      <c r="B987" s="4" t="s">
        <v>67</v>
      </c>
      <c r="C987" s="17" t="s">
        <v>370</v>
      </c>
      <c r="D987" s="12">
        <v>0</v>
      </c>
      <c r="E987" s="18">
        <v>166547</v>
      </c>
      <c r="F987" s="18">
        <v>17378</v>
      </c>
      <c r="G987" s="18">
        <v>0</v>
      </c>
      <c r="H987" s="18">
        <v>0</v>
      </c>
    </row>
    <row r="988" spans="1:256" s="13" customFormat="1" ht="28.5" customHeight="1" x14ac:dyDescent="0.25">
      <c r="A988" s="14"/>
      <c r="B988" s="4" t="s">
        <v>68</v>
      </c>
      <c r="C988" s="17" t="s">
        <v>370</v>
      </c>
      <c r="D988" s="12">
        <v>0</v>
      </c>
      <c r="E988" s="18">
        <v>50000</v>
      </c>
      <c r="F988" s="18">
        <v>110992</v>
      </c>
      <c r="G988" s="18">
        <v>0</v>
      </c>
      <c r="H988" s="18">
        <v>0</v>
      </c>
    </row>
    <row r="989" spans="1:256" s="13" customFormat="1" ht="39" x14ac:dyDescent="0.25">
      <c r="A989" s="14"/>
      <c r="B989" s="4" t="s">
        <v>69</v>
      </c>
      <c r="C989" s="17" t="s">
        <v>370</v>
      </c>
      <c r="D989" s="12">
        <v>0</v>
      </c>
      <c r="E989" s="18">
        <v>50000</v>
      </c>
      <c r="F989" s="18">
        <v>87073</v>
      </c>
      <c r="G989" s="18">
        <v>0</v>
      </c>
      <c r="H989" s="18">
        <v>0</v>
      </c>
    </row>
    <row r="990" spans="1:256" s="13" customFormat="1" ht="28.5" customHeight="1" x14ac:dyDescent="0.25">
      <c r="A990" s="14"/>
      <c r="B990" s="4" t="s">
        <v>0</v>
      </c>
      <c r="C990" s="17" t="s">
        <v>370</v>
      </c>
      <c r="D990" s="12">
        <v>0</v>
      </c>
      <c r="E990" s="18">
        <v>0</v>
      </c>
      <c r="F990" s="18">
        <v>0</v>
      </c>
      <c r="G990" s="18">
        <v>100000</v>
      </c>
      <c r="H990" s="18">
        <v>100000</v>
      </c>
    </row>
    <row r="991" spans="1:256" s="13" customFormat="1" ht="39" x14ac:dyDescent="0.25">
      <c r="A991" s="14"/>
      <c r="B991" s="4" t="s">
        <v>1</v>
      </c>
      <c r="C991" s="17" t="s">
        <v>370</v>
      </c>
      <c r="D991" s="12">
        <v>0</v>
      </c>
      <c r="E991" s="18">
        <v>0</v>
      </c>
      <c r="F991" s="18">
        <v>0</v>
      </c>
      <c r="G991" s="18">
        <v>100000</v>
      </c>
      <c r="H991" s="18">
        <v>209877</v>
      </c>
      <c r="Q991" s="13" t="s">
        <v>522</v>
      </c>
    </row>
    <row r="992" spans="1:256" s="13" customFormat="1" ht="39" x14ac:dyDescent="0.25">
      <c r="A992" s="14"/>
      <c r="B992" s="4" t="s">
        <v>464</v>
      </c>
      <c r="C992" s="17" t="s">
        <v>370</v>
      </c>
      <c r="D992" s="12">
        <v>0</v>
      </c>
      <c r="E992" s="18">
        <v>20000</v>
      </c>
      <c r="F992" s="18">
        <v>0</v>
      </c>
      <c r="G992" s="18">
        <v>0</v>
      </c>
      <c r="H992" s="18">
        <v>0</v>
      </c>
    </row>
    <row r="993" spans="1:8" s="13" customFormat="1" ht="27.75" customHeight="1" x14ac:dyDescent="0.25">
      <c r="A993" s="14"/>
      <c r="B993" s="4" t="s">
        <v>2</v>
      </c>
      <c r="C993" s="17" t="s">
        <v>370</v>
      </c>
      <c r="D993" s="18">
        <v>250891</v>
      </c>
      <c r="E993" s="18">
        <v>0</v>
      </c>
      <c r="F993" s="18">
        <v>0</v>
      </c>
      <c r="G993" s="18">
        <v>0</v>
      </c>
      <c r="H993" s="18">
        <v>0</v>
      </c>
    </row>
    <row r="994" spans="1:8" s="13" customFormat="1" ht="39" x14ac:dyDescent="0.25">
      <c r="A994" s="14"/>
      <c r="B994" s="4" t="s">
        <v>70</v>
      </c>
      <c r="C994" s="17" t="s">
        <v>370</v>
      </c>
      <c r="D994" s="18">
        <v>152817</v>
      </c>
      <c r="E994" s="18">
        <v>0</v>
      </c>
      <c r="F994" s="18">
        <v>0</v>
      </c>
      <c r="G994" s="18">
        <v>0</v>
      </c>
      <c r="H994" s="18">
        <v>0</v>
      </c>
    </row>
    <row r="995" spans="1:8" s="13" customFormat="1" ht="26.25" x14ac:dyDescent="0.25">
      <c r="A995" s="14"/>
      <c r="B995" s="4" t="s">
        <v>3</v>
      </c>
      <c r="C995" s="17" t="s">
        <v>370</v>
      </c>
      <c r="D995" s="18">
        <v>0</v>
      </c>
      <c r="E995" s="18">
        <v>249535</v>
      </c>
      <c r="F995" s="18">
        <v>0</v>
      </c>
      <c r="G995" s="18">
        <v>0</v>
      </c>
      <c r="H995" s="18">
        <v>0</v>
      </c>
    </row>
    <row r="996" spans="1:8" s="13" customFormat="1" ht="39" x14ac:dyDescent="0.25">
      <c r="A996" s="14"/>
      <c r="B996" s="4" t="s">
        <v>4</v>
      </c>
      <c r="C996" s="17" t="s">
        <v>370</v>
      </c>
      <c r="D996" s="18">
        <v>0</v>
      </c>
      <c r="E996" s="18">
        <v>148012</v>
      </c>
      <c r="F996" s="18">
        <v>0</v>
      </c>
      <c r="G996" s="18">
        <v>0</v>
      </c>
      <c r="H996" s="18">
        <v>0</v>
      </c>
    </row>
    <row r="997" spans="1:8" s="13" customFormat="1" ht="39" x14ac:dyDescent="0.25">
      <c r="A997" s="14"/>
      <c r="B997" s="4" t="s">
        <v>6</v>
      </c>
      <c r="C997" s="17" t="s">
        <v>370</v>
      </c>
      <c r="D997" s="12">
        <v>0</v>
      </c>
      <c r="E997" s="18">
        <v>0</v>
      </c>
      <c r="F997" s="18">
        <v>0</v>
      </c>
      <c r="G997" s="18">
        <v>0</v>
      </c>
      <c r="H997" s="18">
        <v>250000</v>
      </c>
    </row>
    <row r="998" spans="1:8" s="13" customFormat="1" ht="39" x14ac:dyDescent="0.25">
      <c r="A998" s="14"/>
      <c r="B998" s="4" t="s">
        <v>7</v>
      </c>
      <c r="C998" s="17" t="s">
        <v>370</v>
      </c>
      <c r="D998" s="12">
        <v>0</v>
      </c>
      <c r="E998" s="18">
        <v>0</v>
      </c>
      <c r="F998" s="18">
        <v>0</v>
      </c>
      <c r="G998" s="18">
        <v>0</v>
      </c>
      <c r="H998" s="18">
        <v>300000</v>
      </c>
    </row>
    <row r="999" spans="1:8" s="13" customFormat="1" ht="39" x14ac:dyDescent="0.25">
      <c r="A999" s="14"/>
      <c r="B999" s="4" t="s">
        <v>560</v>
      </c>
      <c r="C999" s="17" t="s">
        <v>370</v>
      </c>
      <c r="D999" s="12">
        <v>0</v>
      </c>
      <c r="E999" s="18">
        <v>0</v>
      </c>
      <c r="F999" s="18">
        <v>33243</v>
      </c>
      <c r="G999" s="18">
        <v>0</v>
      </c>
      <c r="H999" s="18">
        <v>0</v>
      </c>
    </row>
    <row r="1000" spans="1:8" s="13" customFormat="1" ht="39" x14ac:dyDescent="0.25">
      <c r="A1000" s="14"/>
      <c r="B1000" s="4" t="s">
        <v>71</v>
      </c>
      <c r="C1000" s="17" t="s">
        <v>370</v>
      </c>
      <c r="D1000" s="18">
        <v>30861</v>
      </c>
      <c r="E1000" s="18">
        <v>0</v>
      </c>
      <c r="F1000" s="18">
        <v>0</v>
      </c>
      <c r="G1000" s="18">
        <v>0</v>
      </c>
      <c r="H1000" s="18">
        <v>0</v>
      </c>
    </row>
    <row r="1001" spans="1:8" s="13" customFormat="1" ht="26.25" x14ac:dyDescent="0.25">
      <c r="A1001" s="14"/>
      <c r="B1001" s="4" t="s">
        <v>8</v>
      </c>
      <c r="C1001" s="17" t="s">
        <v>370</v>
      </c>
      <c r="D1001" s="18">
        <v>47426</v>
      </c>
      <c r="E1001" s="18">
        <v>0</v>
      </c>
      <c r="F1001" s="18">
        <v>0</v>
      </c>
      <c r="G1001" s="18">
        <v>0</v>
      </c>
      <c r="H1001" s="18">
        <v>0</v>
      </c>
    </row>
    <row r="1002" spans="1:8" s="13" customFormat="1" ht="39" x14ac:dyDescent="0.25">
      <c r="A1002" s="14"/>
      <c r="B1002" s="4" t="s">
        <v>72</v>
      </c>
      <c r="C1002" s="17" t="s">
        <v>370</v>
      </c>
      <c r="D1002" s="18">
        <v>148095</v>
      </c>
      <c r="E1002" s="18">
        <v>0</v>
      </c>
      <c r="F1002" s="18">
        <v>0</v>
      </c>
      <c r="G1002" s="18">
        <v>0</v>
      </c>
      <c r="H1002" s="18">
        <v>0</v>
      </c>
    </row>
    <row r="1003" spans="1:8" s="13" customFormat="1" ht="39" x14ac:dyDescent="0.25">
      <c r="A1003" s="14"/>
      <c r="B1003" s="4" t="s">
        <v>9</v>
      </c>
      <c r="C1003" s="17" t="s">
        <v>370</v>
      </c>
      <c r="D1003" s="18">
        <v>0</v>
      </c>
      <c r="E1003" s="18">
        <v>271724</v>
      </c>
      <c r="F1003" s="18">
        <v>0</v>
      </c>
      <c r="G1003" s="18">
        <v>0</v>
      </c>
      <c r="H1003" s="18">
        <v>0</v>
      </c>
    </row>
    <row r="1004" spans="1:8" s="13" customFormat="1" ht="39" x14ac:dyDescent="0.25">
      <c r="A1004" s="14"/>
      <c r="B1004" s="4" t="s">
        <v>10</v>
      </c>
      <c r="C1004" s="17" t="s">
        <v>370</v>
      </c>
      <c r="D1004" s="18">
        <v>0</v>
      </c>
      <c r="E1004" s="18">
        <v>0</v>
      </c>
      <c r="F1004" s="18">
        <v>0</v>
      </c>
      <c r="G1004" s="18">
        <v>100000</v>
      </c>
      <c r="H1004" s="18">
        <v>150000</v>
      </c>
    </row>
    <row r="1005" spans="1:8" s="13" customFormat="1" ht="26.25" x14ac:dyDescent="0.25">
      <c r="A1005" s="14"/>
      <c r="B1005" s="4" t="s">
        <v>73</v>
      </c>
      <c r="C1005" s="17" t="s">
        <v>370</v>
      </c>
      <c r="D1005" s="18">
        <v>74885</v>
      </c>
      <c r="E1005" s="18">
        <v>0</v>
      </c>
      <c r="F1005" s="18">
        <v>0</v>
      </c>
      <c r="G1005" s="18">
        <v>0</v>
      </c>
      <c r="H1005" s="18">
        <v>0</v>
      </c>
    </row>
    <row r="1006" spans="1:8" s="13" customFormat="1" ht="28.5" customHeight="1" x14ac:dyDescent="0.25">
      <c r="A1006" s="14"/>
      <c r="B1006" s="4" t="s">
        <v>74</v>
      </c>
      <c r="C1006" s="17" t="s">
        <v>370</v>
      </c>
      <c r="D1006" s="18">
        <v>11012</v>
      </c>
      <c r="E1006" s="18">
        <v>0</v>
      </c>
      <c r="F1006" s="18">
        <v>0</v>
      </c>
      <c r="G1006" s="18">
        <v>0</v>
      </c>
      <c r="H1006" s="18">
        <v>0</v>
      </c>
    </row>
    <row r="1007" spans="1:8" s="13" customFormat="1" ht="26.25" x14ac:dyDescent="0.25">
      <c r="A1007" s="14"/>
      <c r="B1007" s="4" t="s">
        <v>75</v>
      </c>
      <c r="C1007" s="17" t="s">
        <v>370</v>
      </c>
      <c r="D1007" s="18">
        <v>144844</v>
      </c>
      <c r="E1007" s="18">
        <v>0</v>
      </c>
      <c r="F1007" s="18">
        <v>0</v>
      </c>
      <c r="G1007" s="18">
        <v>0</v>
      </c>
      <c r="H1007" s="18">
        <v>0</v>
      </c>
    </row>
    <row r="1008" spans="1:8" s="13" customFormat="1" ht="39" x14ac:dyDescent="0.25">
      <c r="A1008" s="14"/>
      <c r="B1008" s="4" t="s">
        <v>76</v>
      </c>
      <c r="C1008" s="17" t="s">
        <v>370</v>
      </c>
      <c r="D1008" s="18">
        <v>161937</v>
      </c>
      <c r="E1008" s="18">
        <v>0</v>
      </c>
      <c r="F1008" s="18">
        <v>0</v>
      </c>
      <c r="G1008" s="18">
        <v>0</v>
      </c>
      <c r="H1008" s="18">
        <v>0</v>
      </c>
    </row>
    <row r="1009" spans="1:8" s="13" customFormat="1" ht="39" x14ac:dyDescent="0.25">
      <c r="A1009" s="14"/>
      <c r="B1009" s="5" t="s">
        <v>62</v>
      </c>
      <c r="C1009" s="17" t="s">
        <v>370</v>
      </c>
      <c r="D1009" s="18">
        <v>0</v>
      </c>
      <c r="E1009" s="18">
        <v>23773</v>
      </c>
      <c r="F1009" s="18">
        <v>0</v>
      </c>
      <c r="G1009" s="18">
        <v>0</v>
      </c>
      <c r="H1009" s="18">
        <v>0</v>
      </c>
    </row>
    <row r="1010" spans="1:8" s="13" customFormat="1" ht="39" x14ac:dyDescent="0.25">
      <c r="A1010" s="14"/>
      <c r="B1010" s="5" t="s">
        <v>63</v>
      </c>
      <c r="C1010" s="17" t="s">
        <v>370</v>
      </c>
      <c r="D1010" s="12">
        <v>0</v>
      </c>
      <c r="E1010" s="18">
        <v>18132</v>
      </c>
      <c r="F1010" s="18">
        <v>0</v>
      </c>
      <c r="G1010" s="18">
        <v>0</v>
      </c>
      <c r="H1010" s="18">
        <v>0</v>
      </c>
    </row>
    <row r="1011" spans="1:8" s="13" customFormat="1" ht="28.5" customHeight="1" x14ac:dyDescent="0.25">
      <c r="A1011" s="14"/>
      <c r="B1011" s="4" t="s">
        <v>77</v>
      </c>
      <c r="C1011" s="17" t="s">
        <v>370</v>
      </c>
      <c r="D1011" s="12">
        <v>0</v>
      </c>
      <c r="E1011" s="18">
        <v>120000</v>
      </c>
      <c r="F1011" s="18">
        <v>144045</v>
      </c>
      <c r="G1011" s="18">
        <v>0</v>
      </c>
      <c r="H1011" s="18">
        <v>0</v>
      </c>
    </row>
    <row r="1012" spans="1:8" s="13" customFormat="1" ht="26.25" x14ac:dyDescent="0.25">
      <c r="A1012" s="14"/>
      <c r="B1012" s="4" t="s">
        <v>78</v>
      </c>
      <c r="C1012" s="17" t="s">
        <v>370</v>
      </c>
      <c r="D1012" s="12">
        <v>0</v>
      </c>
      <c r="E1012" s="18">
        <v>100000</v>
      </c>
      <c r="F1012" s="18">
        <v>173643</v>
      </c>
      <c r="G1012" s="18">
        <v>0</v>
      </c>
      <c r="H1012" s="18">
        <v>0</v>
      </c>
    </row>
    <row r="1013" spans="1:8" s="13" customFormat="1" ht="39" x14ac:dyDescent="0.25">
      <c r="A1013" s="14"/>
      <c r="B1013" s="4" t="s">
        <v>11</v>
      </c>
      <c r="C1013" s="17" t="s">
        <v>370</v>
      </c>
      <c r="D1013" s="12">
        <v>0</v>
      </c>
      <c r="E1013" s="18">
        <v>0</v>
      </c>
      <c r="F1013" s="18">
        <v>21012</v>
      </c>
      <c r="G1013" s="18">
        <v>0</v>
      </c>
      <c r="H1013" s="18">
        <v>0</v>
      </c>
    </row>
    <row r="1014" spans="1:8" s="13" customFormat="1" ht="26.25" x14ac:dyDescent="0.25">
      <c r="A1014" s="14"/>
      <c r="B1014" s="4" t="s">
        <v>79</v>
      </c>
      <c r="C1014" s="17" t="s">
        <v>370</v>
      </c>
      <c r="D1014" s="12">
        <v>0</v>
      </c>
      <c r="E1014" s="18">
        <v>100000</v>
      </c>
      <c r="F1014" s="18">
        <v>100744</v>
      </c>
      <c r="G1014" s="18">
        <v>0</v>
      </c>
      <c r="H1014" s="18">
        <v>0</v>
      </c>
    </row>
    <row r="1015" spans="1:8" s="13" customFormat="1" ht="30" customHeight="1" x14ac:dyDescent="0.25">
      <c r="A1015" s="14"/>
      <c r="B1015" s="4" t="s">
        <v>561</v>
      </c>
      <c r="C1015" s="17" t="s">
        <v>370</v>
      </c>
      <c r="D1015" s="12">
        <v>0</v>
      </c>
      <c r="E1015" s="18">
        <v>0</v>
      </c>
      <c r="F1015" s="18">
        <v>44876</v>
      </c>
      <c r="G1015" s="18">
        <v>0</v>
      </c>
      <c r="H1015" s="18">
        <v>0</v>
      </c>
    </row>
    <row r="1016" spans="1:8" s="13" customFormat="1" ht="43.5" customHeight="1" x14ac:dyDescent="0.25">
      <c r="A1016" s="14"/>
      <c r="B1016" s="4" t="s">
        <v>562</v>
      </c>
      <c r="C1016" s="17" t="s">
        <v>370</v>
      </c>
      <c r="D1016" s="12">
        <v>0</v>
      </c>
      <c r="E1016" s="18">
        <v>0</v>
      </c>
      <c r="F1016" s="18">
        <v>131938</v>
      </c>
      <c r="G1016" s="18">
        <v>0</v>
      </c>
      <c r="H1016" s="18">
        <v>0</v>
      </c>
    </row>
    <row r="1017" spans="1:8" s="13" customFormat="1" ht="39" x14ac:dyDescent="0.25">
      <c r="A1017" s="14"/>
      <c r="B1017" s="4" t="s">
        <v>12</v>
      </c>
      <c r="C1017" s="17" t="s">
        <v>370</v>
      </c>
      <c r="D1017" s="18">
        <v>152477</v>
      </c>
      <c r="E1017" s="18">
        <v>0</v>
      </c>
      <c r="F1017" s="18">
        <v>0</v>
      </c>
      <c r="G1017" s="18">
        <v>0</v>
      </c>
      <c r="H1017" s="18">
        <v>0</v>
      </c>
    </row>
    <row r="1018" spans="1:8" s="13" customFormat="1" ht="26.25" x14ac:dyDescent="0.25">
      <c r="A1018" s="14"/>
      <c r="B1018" s="4" t="s">
        <v>13</v>
      </c>
      <c r="C1018" s="17" t="s">
        <v>370</v>
      </c>
      <c r="D1018" s="18">
        <v>85115</v>
      </c>
      <c r="E1018" s="18">
        <v>0</v>
      </c>
      <c r="F1018" s="18">
        <v>0</v>
      </c>
      <c r="G1018" s="18">
        <v>0</v>
      </c>
      <c r="H1018" s="18">
        <v>0</v>
      </c>
    </row>
    <row r="1019" spans="1:8" s="13" customFormat="1" ht="26.25" x14ac:dyDescent="0.25">
      <c r="A1019" s="14"/>
      <c r="B1019" s="4" t="s">
        <v>14</v>
      </c>
      <c r="C1019" s="17" t="s">
        <v>370</v>
      </c>
      <c r="D1019" s="18">
        <v>133716</v>
      </c>
      <c r="E1019" s="18">
        <v>0</v>
      </c>
      <c r="F1019" s="18">
        <v>0</v>
      </c>
      <c r="G1019" s="18">
        <v>0</v>
      </c>
      <c r="H1019" s="18">
        <v>0</v>
      </c>
    </row>
    <row r="1020" spans="1:8" s="13" customFormat="1" ht="26.25" x14ac:dyDescent="0.25">
      <c r="A1020" s="14"/>
      <c r="B1020" s="4" t="s">
        <v>15</v>
      </c>
      <c r="C1020" s="17" t="s">
        <v>370</v>
      </c>
      <c r="D1020" s="18">
        <v>75245</v>
      </c>
      <c r="E1020" s="18">
        <v>0</v>
      </c>
      <c r="F1020" s="18">
        <v>0</v>
      </c>
      <c r="G1020" s="18">
        <v>0</v>
      </c>
      <c r="H1020" s="18">
        <v>0</v>
      </c>
    </row>
    <row r="1021" spans="1:8" s="13" customFormat="1" ht="39" x14ac:dyDescent="0.25">
      <c r="A1021" s="14"/>
      <c r="B1021" s="4" t="s">
        <v>16</v>
      </c>
      <c r="C1021" s="17" t="s">
        <v>370</v>
      </c>
      <c r="D1021" s="12">
        <v>0</v>
      </c>
      <c r="E1021" s="18">
        <v>122935</v>
      </c>
      <c r="F1021" s="18">
        <v>0</v>
      </c>
      <c r="G1021" s="18">
        <v>0</v>
      </c>
      <c r="H1021" s="18">
        <v>0</v>
      </c>
    </row>
    <row r="1022" spans="1:8" s="13" customFormat="1" ht="39" x14ac:dyDescent="0.25">
      <c r="A1022" s="14"/>
      <c r="B1022" s="4" t="s">
        <v>17</v>
      </c>
      <c r="C1022" s="17" t="s">
        <v>370</v>
      </c>
      <c r="D1022" s="12">
        <v>0</v>
      </c>
      <c r="E1022" s="18">
        <v>69460</v>
      </c>
      <c r="F1022" s="18">
        <v>0</v>
      </c>
      <c r="G1022" s="18">
        <v>0</v>
      </c>
      <c r="H1022" s="18">
        <v>0</v>
      </c>
    </row>
    <row r="1023" spans="1:8" s="13" customFormat="1" ht="39" x14ac:dyDescent="0.25">
      <c r="A1023" s="14"/>
      <c r="B1023" s="4" t="s">
        <v>18</v>
      </c>
      <c r="C1023" s="17" t="s">
        <v>370</v>
      </c>
      <c r="D1023" s="12">
        <v>0</v>
      </c>
      <c r="E1023" s="18">
        <v>150000</v>
      </c>
      <c r="F1023" s="18">
        <v>126320</v>
      </c>
      <c r="G1023" s="18">
        <v>0</v>
      </c>
      <c r="H1023" s="18">
        <v>0</v>
      </c>
    </row>
    <row r="1024" spans="1:8" s="13" customFormat="1" ht="39" x14ac:dyDescent="0.25">
      <c r="A1024" s="14"/>
      <c r="B1024" s="4" t="s">
        <v>19</v>
      </c>
      <c r="C1024" s="17" t="s">
        <v>370</v>
      </c>
      <c r="D1024" s="12">
        <v>0</v>
      </c>
      <c r="E1024" s="18">
        <v>100000</v>
      </c>
      <c r="F1024" s="18">
        <v>97372</v>
      </c>
      <c r="G1024" s="18">
        <v>0</v>
      </c>
      <c r="H1024" s="18">
        <v>0</v>
      </c>
    </row>
    <row r="1025" spans="1:8" s="13" customFormat="1" ht="39" x14ac:dyDescent="0.25">
      <c r="A1025" s="14"/>
      <c r="B1025" s="4" t="s">
        <v>601</v>
      </c>
      <c r="C1025" s="17" t="s">
        <v>370</v>
      </c>
      <c r="D1025" s="12">
        <v>0</v>
      </c>
      <c r="E1025" s="18">
        <v>0</v>
      </c>
      <c r="F1025" s="18">
        <v>0</v>
      </c>
      <c r="G1025" s="18">
        <v>100000</v>
      </c>
      <c r="H1025" s="18">
        <v>139619</v>
      </c>
    </row>
    <row r="1026" spans="1:8" s="13" customFormat="1" ht="28.5" customHeight="1" x14ac:dyDescent="0.25">
      <c r="A1026" s="14"/>
      <c r="B1026" s="4" t="s">
        <v>20</v>
      </c>
      <c r="C1026" s="17" t="s">
        <v>370</v>
      </c>
      <c r="D1026" s="18">
        <v>173082</v>
      </c>
      <c r="E1026" s="18">
        <v>0</v>
      </c>
      <c r="F1026" s="18">
        <v>0</v>
      </c>
      <c r="G1026" s="18">
        <v>0</v>
      </c>
      <c r="H1026" s="18">
        <v>0</v>
      </c>
    </row>
    <row r="1027" spans="1:8" s="13" customFormat="1" ht="42.75" customHeight="1" x14ac:dyDescent="0.25">
      <c r="A1027" s="14"/>
      <c r="B1027" s="4" t="s">
        <v>80</v>
      </c>
      <c r="C1027" s="17" t="s">
        <v>370</v>
      </c>
      <c r="D1027" s="18">
        <v>134233</v>
      </c>
      <c r="E1027" s="18">
        <v>0</v>
      </c>
      <c r="F1027" s="18">
        <v>0</v>
      </c>
      <c r="G1027" s="18">
        <v>0</v>
      </c>
      <c r="H1027" s="18">
        <v>0</v>
      </c>
    </row>
    <row r="1028" spans="1:8" s="13" customFormat="1" ht="42.75" customHeight="1" x14ac:dyDescent="0.25">
      <c r="A1028" s="14"/>
      <c r="B1028" s="4" t="s">
        <v>81</v>
      </c>
      <c r="C1028" s="17" t="s">
        <v>370</v>
      </c>
      <c r="D1028" s="18">
        <v>183061</v>
      </c>
      <c r="E1028" s="18">
        <v>0</v>
      </c>
      <c r="F1028" s="18">
        <v>0</v>
      </c>
      <c r="G1028" s="18">
        <v>0</v>
      </c>
      <c r="H1028" s="18">
        <v>0</v>
      </c>
    </row>
    <row r="1029" spans="1:8" s="13" customFormat="1" ht="42" customHeight="1" x14ac:dyDescent="0.25">
      <c r="A1029" s="14"/>
      <c r="B1029" s="4" t="s">
        <v>82</v>
      </c>
      <c r="C1029" s="17" t="s">
        <v>370</v>
      </c>
      <c r="D1029" s="18">
        <v>157362</v>
      </c>
      <c r="E1029" s="18">
        <v>0</v>
      </c>
      <c r="F1029" s="18">
        <v>0</v>
      </c>
      <c r="G1029" s="18">
        <v>0</v>
      </c>
      <c r="H1029" s="18">
        <v>0</v>
      </c>
    </row>
    <row r="1030" spans="1:8" s="13" customFormat="1" ht="42.75" customHeight="1" x14ac:dyDescent="0.25">
      <c r="A1030" s="14"/>
      <c r="B1030" s="4" t="s">
        <v>22</v>
      </c>
      <c r="C1030" s="17" t="s">
        <v>370</v>
      </c>
      <c r="D1030" s="18">
        <v>0</v>
      </c>
      <c r="E1030" s="18">
        <v>67335</v>
      </c>
      <c r="F1030" s="18">
        <v>0</v>
      </c>
      <c r="G1030" s="18">
        <v>0</v>
      </c>
      <c r="H1030" s="18">
        <v>0</v>
      </c>
    </row>
    <row r="1031" spans="1:8" s="13" customFormat="1" ht="39" x14ac:dyDescent="0.25">
      <c r="A1031" s="14"/>
      <c r="B1031" s="4" t="s">
        <v>23</v>
      </c>
      <c r="C1031" s="17" t="s">
        <v>370</v>
      </c>
      <c r="D1031" s="18">
        <v>0</v>
      </c>
      <c r="E1031" s="18">
        <v>99834</v>
      </c>
      <c r="F1031" s="18">
        <v>0</v>
      </c>
      <c r="G1031" s="18">
        <v>0</v>
      </c>
      <c r="H1031" s="18">
        <v>0</v>
      </c>
    </row>
    <row r="1032" spans="1:8" s="13" customFormat="1" ht="39" x14ac:dyDescent="0.25">
      <c r="A1032" s="14"/>
      <c r="B1032" s="4" t="s">
        <v>24</v>
      </c>
      <c r="C1032" s="17" t="s">
        <v>370</v>
      </c>
      <c r="D1032" s="18">
        <v>0</v>
      </c>
      <c r="E1032" s="18">
        <v>173238</v>
      </c>
      <c r="F1032" s="18">
        <v>9117</v>
      </c>
      <c r="G1032" s="18">
        <v>0</v>
      </c>
      <c r="H1032" s="18">
        <v>0</v>
      </c>
    </row>
    <row r="1033" spans="1:8" s="13" customFormat="1" ht="26.25" x14ac:dyDescent="0.25">
      <c r="A1033" s="14"/>
      <c r="B1033" s="4" t="s">
        <v>83</v>
      </c>
      <c r="C1033" s="17" t="s">
        <v>370</v>
      </c>
      <c r="D1033" s="12">
        <v>0</v>
      </c>
      <c r="E1033" s="18">
        <v>0</v>
      </c>
      <c r="F1033" s="18">
        <v>55222</v>
      </c>
      <c r="G1033" s="18">
        <v>0</v>
      </c>
      <c r="H1033" s="18">
        <v>0</v>
      </c>
    </row>
    <row r="1034" spans="1:8" s="13" customFormat="1" ht="31.5" customHeight="1" x14ac:dyDescent="0.25">
      <c r="A1034" s="14"/>
      <c r="B1034" s="4" t="s">
        <v>600</v>
      </c>
      <c r="C1034" s="17" t="s">
        <v>370</v>
      </c>
      <c r="D1034" s="12">
        <v>0</v>
      </c>
      <c r="E1034" s="18">
        <v>0</v>
      </c>
      <c r="F1034" s="18">
        <v>80874</v>
      </c>
      <c r="G1034" s="18">
        <v>0</v>
      </c>
      <c r="H1034" s="18">
        <v>0</v>
      </c>
    </row>
    <row r="1035" spans="1:8" s="13" customFormat="1" ht="39" x14ac:dyDescent="0.25">
      <c r="A1035" s="14"/>
      <c r="B1035" s="4" t="s">
        <v>25</v>
      </c>
      <c r="C1035" s="17" t="s">
        <v>370</v>
      </c>
      <c r="D1035" s="12">
        <v>0</v>
      </c>
      <c r="E1035" s="18">
        <v>50000</v>
      </c>
      <c r="F1035" s="18">
        <v>0</v>
      </c>
      <c r="G1035" s="18">
        <v>0</v>
      </c>
      <c r="H1035" s="18">
        <v>0</v>
      </c>
    </row>
    <row r="1036" spans="1:8" s="13" customFormat="1" ht="39" x14ac:dyDescent="0.25">
      <c r="A1036" s="14"/>
      <c r="B1036" s="4" t="s">
        <v>21</v>
      </c>
      <c r="C1036" s="17" t="s">
        <v>370</v>
      </c>
      <c r="D1036" s="18">
        <v>49098</v>
      </c>
      <c r="E1036" s="18">
        <v>0</v>
      </c>
      <c r="F1036" s="18">
        <v>0</v>
      </c>
      <c r="G1036" s="18">
        <v>0</v>
      </c>
      <c r="H1036" s="18">
        <v>0</v>
      </c>
    </row>
    <row r="1037" spans="1:8" s="13" customFormat="1" ht="39" x14ac:dyDescent="0.25">
      <c r="A1037" s="14"/>
      <c r="B1037" s="4" t="s">
        <v>26</v>
      </c>
      <c r="C1037" s="17" t="s">
        <v>370</v>
      </c>
      <c r="D1037" s="12">
        <v>0</v>
      </c>
      <c r="E1037" s="18">
        <v>327928</v>
      </c>
      <c r="F1037" s="18">
        <v>64751</v>
      </c>
      <c r="G1037" s="18">
        <v>0</v>
      </c>
      <c r="H1037" s="18">
        <v>0</v>
      </c>
    </row>
    <row r="1038" spans="1:8" s="13" customFormat="1" ht="39" x14ac:dyDescent="0.25">
      <c r="A1038" s="14"/>
      <c r="B1038" s="4" t="s">
        <v>27</v>
      </c>
      <c r="C1038" s="17" t="s">
        <v>370</v>
      </c>
      <c r="D1038" s="12">
        <v>0</v>
      </c>
      <c r="E1038" s="18">
        <v>0</v>
      </c>
      <c r="F1038" s="18">
        <v>66547</v>
      </c>
      <c r="G1038" s="18">
        <v>0</v>
      </c>
      <c r="H1038" s="18">
        <v>0</v>
      </c>
    </row>
    <row r="1039" spans="1:8" s="13" customFormat="1" ht="38.25" x14ac:dyDescent="0.25">
      <c r="A1039" s="14"/>
      <c r="B1039" s="7" t="s">
        <v>28</v>
      </c>
      <c r="C1039" s="17" t="s">
        <v>370</v>
      </c>
      <c r="D1039" s="18">
        <v>112663</v>
      </c>
      <c r="E1039" s="18">
        <v>0</v>
      </c>
      <c r="F1039" s="18">
        <v>0</v>
      </c>
      <c r="G1039" s="18">
        <v>0</v>
      </c>
      <c r="H1039" s="18">
        <v>0</v>
      </c>
    </row>
    <row r="1040" spans="1:8" s="13" customFormat="1" ht="43.9" customHeight="1" x14ac:dyDescent="0.25">
      <c r="A1040" s="14"/>
      <c r="B1040" s="5" t="s">
        <v>30</v>
      </c>
      <c r="C1040" s="17" t="s">
        <v>370</v>
      </c>
      <c r="D1040" s="12">
        <v>0</v>
      </c>
      <c r="E1040" s="18">
        <v>24571</v>
      </c>
      <c r="F1040" s="18">
        <v>0</v>
      </c>
      <c r="G1040" s="18">
        <v>0</v>
      </c>
      <c r="H1040" s="18">
        <v>0</v>
      </c>
    </row>
    <row r="1041" spans="1:8" s="13" customFormat="1" ht="39" x14ac:dyDescent="0.25">
      <c r="A1041" s="14"/>
      <c r="B1041" s="4" t="s">
        <v>31</v>
      </c>
      <c r="C1041" s="17" t="s">
        <v>370</v>
      </c>
      <c r="D1041" s="12">
        <v>0</v>
      </c>
      <c r="E1041" s="18">
        <v>200000</v>
      </c>
      <c r="F1041" s="18">
        <v>11936</v>
      </c>
      <c r="G1041" s="18">
        <v>0</v>
      </c>
      <c r="H1041" s="18">
        <v>0</v>
      </c>
    </row>
    <row r="1042" spans="1:8" s="13" customFormat="1" ht="39" x14ac:dyDescent="0.25">
      <c r="A1042" s="14"/>
      <c r="B1042" s="4" t="s">
        <v>32</v>
      </c>
      <c r="C1042" s="17" t="s">
        <v>370</v>
      </c>
      <c r="D1042" s="12">
        <v>0</v>
      </c>
      <c r="E1042" s="18">
        <v>200000</v>
      </c>
      <c r="F1042" s="18">
        <v>54943</v>
      </c>
      <c r="G1042" s="18">
        <v>0</v>
      </c>
      <c r="H1042" s="18">
        <v>0</v>
      </c>
    </row>
    <row r="1043" spans="1:8" s="13" customFormat="1" ht="39" x14ac:dyDescent="0.25">
      <c r="A1043" s="14"/>
      <c r="B1043" s="4" t="s">
        <v>33</v>
      </c>
      <c r="C1043" s="17" t="s">
        <v>370</v>
      </c>
      <c r="D1043" s="12">
        <v>0</v>
      </c>
      <c r="E1043" s="18">
        <v>100000</v>
      </c>
      <c r="F1043" s="18">
        <v>82896</v>
      </c>
      <c r="G1043" s="18">
        <v>0</v>
      </c>
      <c r="H1043" s="18">
        <v>0</v>
      </c>
    </row>
    <row r="1044" spans="1:8" s="13" customFormat="1" ht="39" x14ac:dyDescent="0.25">
      <c r="A1044" s="14"/>
      <c r="B1044" s="4" t="s">
        <v>34</v>
      </c>
      <c r="C1044" s="17" t="s">
        <v>370</v>
      </c>
      <c r="D1044" s="12">
        <v>0</v>
      </c>
      <c r="E1044" s="18">
        <v>112414</v>
      </c>
      <c r="F1044" s="18">
        <v>0</v>
      </c>
      <c r="G1044" s="18">
        <v>0</v>
      </c>
      <c r="H1044" s="18">
        <v>0</v>
      </c>
    </row>
    <row r="1045" spans="1:8" s="13" customFormat="1" ht="39" x14ac:dyDescent="0.25">
      <c r="A1045" s="14"/>
      <c r="B1045" s="4" t="s">
        <v>35</v>
      </c>
      <c r="C1045" s="17" t="s">
        <v>370</v>
      </c>
      <c r="D1045" s="12">
        <v>0</v>
      </c>
      <c r="E1045" s="18">
        <v>64910</v>
      </c>
      <c r="F1045" s="18">
        <v>0</v>
      </c>
      <c r="G1045" s="18">
        <v>0</v>
      </c>
      <c r="H1045" s="18">
        <v>0</v>
      </c>
    </row>
    <row r="1046" spans="1:8" s="13" customFormat="1" ht="39" x14ac:dyDescent="0.25">
      <c r="A1046" s="14"/>
      <c r="B1046" s="4" t="s">
        <v>466</v>
      </c>
      <c r="C1046" s="17" t="s">
        <v>370</v>
      </c>
      <c r="D1046" s="12">
        <v>0</v>
      </c>
      <c r="E1046" s="18">
        <v>50000</v>
      </c>
      <c r="F1046" s="18">
        <v>169350</v>
      </c>
      <c r="G1046" s="18">
        <v>0</v>
      </c>
      <c r="H1046" s="18">
        <v>0</v>
      </c>
    </row>
    <row r="1047" spans="1:8" s="13" customFormat="1" ht="39" x14ac:dyDescent="0.25">
      <c r="A1047" s="14"/>
      <c r="B1047" s="4" t="s">
        <v>524</v>
      </c>
      <c r="C1047" s="17" t="s">
        <v>370</v>
      </c>
      <c r="D1047" s="12">
        <v>0</v>
      </c>
      <c r="E1047" s="18">
        <v>85811</v>
      </c>
      <c r="F1047" s="18">
        <v>0</v>
      </c>
      <c r="G1047" s="18">
        <v>0</v>
      </c>
      <c r="H1047" s="18">
        <v>0</v>
      </c>
    </row>
    <row r="1048" spans="1:8" s="13" customFormat="1" ht="39" x14ac:dyDescent="0.25">
      <c r="A1048" s="14"/>
      <c r="B1048" s="4" t="s">
        <v>563</v>
      </c>
      <c r="C1048" s="17" t="s">
        <v>370</v>
      </c>
      <c r="D1048" s="12">
        <v>0</v>
      </c>
      <c r="E1048" s="18">
        <v>0</v>
      </c>
      <c r="F1048" s="18">
        <v>14141</v>
      </c>
      <c r="G1048" s="18">
        <v>0</v>
      </c>
      <c r="H1048" s="18">
        <v>0</v>
      </c>
    </row>
    <row r="1049" spans="1:8" s="13" customFormat="1" ht="39" x14ac:dyDescent="0.25">
      <c r="A1049" s="14"/>
      <c r="B1049" s="4" t="s">
        <v>84</v>
      </c>
      <c r="C1049" s="17" t="s">
        <v>370</v>
      </c>
      <c r="D1049" s="18">
        <v>122307</v>
      </c>
      <c r="E1049" s="18">
        <v>0</v>
      </c>
      <c r="F1049" s="18">
        <v>0</v>
      </c>
      <c r="G1049" s="18">
        <v>0</v>
      </c>
      <c r="H1049" s="18">
        <v>0</v>
      </c>
    </row>
    <row r="1050" spans="1:8" s="13" customFormat="1" ht="39" x14ac:dyDescent="0.25">
      <c r="A1050" s="14"/>
      <c r="B1050" s="4" t="s">
        <v>36</v>
      </c>
      <c r="C1050" s="17" t="s">
        <v>370</v>
      </c>
      <c r="D1050" s="12">
        <v>0</v>
      </c>
      <c r="E1050" s="18">
        <v>50000</v>
      </c>
      <c r="F1050" s="18">
        <v>50000</v>
      </c>
      <c r="G1050" s="18">
        <v>0</v>
      </c>
      <c r="H1050" s="18">
        <v>0</v>
      </c>
    </row>
    <row r="1051" spans="1:8" s="13" customFormat="1" ht="39" x14ac:dyDescent="0.25">
      <c r="A1051" s="14"/>
      <c r="B1051" s="4" t="s">
        <v>37</v>
      </c>
      <c r="C1051" s="17" t="s">
        <v>370</v>
      </c>
      <c r="D1051" s="12">
        <v>0</v>
      </c>
      <c r="E1051" s="18">
        <v>131941</v>
      </c>
      <c r="F1051" s="18">
        <v>0</v>
      </c>
      <c r="G1051" s="18">
        <v>0</v>
      </c>
      <c r="H1051" s="18">
        <v>0</v>
      </c>
    </row>
    <row r="1052" spans="1:8" s="13" customFormat="1" ht="42" customHeight="1" x14ac:dyDescent="0.25">
      <c r="A1052" s="14"/>
      <c r="B1052" s="4" t="s">
        <v>564</v>
      </c>
      <c r="C1052" s="17" t="s">
        <v>370</v>
      </c>
      <c r="D1052" s="12">
        <v>0</v>
      </c>
      <c r="E1052" s="18">
        <v>0</v>
      </c>
      <c r="F1052" s="18">
        <v>0</v>
      </c>
      <c r="G1052" s="18">
        <v>0</v>
      </c>
      <c r="H1052" s="18">
        <v>500000</v>
      </c>
    </row>
    <row r="1053" spans="1:8" s="13" customFormat="1" ht="51.75" x14ac:dyDescent="0.25">
      <c r="A1053" s="14"/>
      <c r="B1053" s="4" t="s">
        <v>38</v>
      </c>
      <c r="C1053" s="17" t="s">
        <v>370</v>
      </c>
      <c r="D1053" s="12">
        <v>0</v>
      </c>
      <c r="E1053" s="18">
        <v>0</v>
      </c>
      <c r="F1053" s="18">
        <v>0</v>
      </c>
      <c r="G1053" s="18">
        <v>100000</v>
      </c>
      <c r="H1053" s="18">
        <v>293020</v>
      </c>
    </row>
    <row r="1054" spans="1:8" s="13" customFormat="1" ht="41.45" customHeight="1" x14ac:dyDescent="0.25">
      <c r="A1054" s="14"/>
      <c r="B1054" s="4" t="s">
        <v>40</v>
      </c>
      <c r="C1054" s="17" t="s">
        <v>370</v>
      </c>
      <c r="D1054" s="12">
        <v>0</v>
      </c>
      <c r="E1054" s="18">
        <v>0</v>
      </c>
      <c r="F1054" s="18">
        <v>50000</v>
      </c>
      <c r="G1054" s="18">
        <v>100000</v>
      </c>
      <c r="H1054" s="18">
        <v>74064</v>
      </c>
    </row>
    <row r="1055" spans="1:8" s="13" customFormat="1" ht="41.45" customHeight="1" x14ac:dyDescent="0.25">
      <c r="A1055" s="14"/>
      <c r="B1055" s="4" t="s">
        <v>735</v>
      </c>
      <c r="C1055" s="17" t="s">
        <v>370</v>
      </c>
      <c r="D1055" s="12">
        <v>0</v>
      </c>
      <c r="E1055" s="18">
        <v>0</v>
      </c>
      <c r="F1055" s="18">
        <v>20000</v>
      </c>
      <c r="G1055" s="18">
        <v>0</v>
      </c>
      <c r="H1055" s="18">
        <v>0</v>
      </c>
    </row>
    <row r="1056" spans="1:8" s="13" customFormat="1" ht="28.9" customHeight="1" x14ac:dyDescent="0.25">
      <c r="A1056" s="14"/>
      <c r="B1056" s="4" t="s">
        <v>41</v>
      </c>
      <c r="C1056" s="17" t="s">
        <v>370</v>
      </c>
      <c r="D1056" s="18">
        <v>109966</v>
      </c>
      <c r="E1056" s="18">
        <v>0</v>
      </c>
      <c r="F1056" s="18">
        <v>0</v>
      </c>
      <c r="G1056" s="18">
        <v>0</v>
      </c>
      <c r="H1056" s="18">
        <v>0</v>
      </c>
    </row>
    <row r="1057" spans="1:8" s="13" customFormat="1" ht="30" customHeight="1" x14ac:dyDescent="0.25">
      <c r="A1057" s="14"/>
      <c r="B1057" s="4" t="s">
        <v>42</v>
      </c>
      <c r="C1057" s="17" t="s">
        <v>370</v>
      </c>
      <c r="D1057" s="18">
        <v>98143</v>
      </c>
      <c r="E1057" s="18">
        <v>0</v>
      </c>
      <c r="F1057" s="18">
        <v>0</v>
      </c>
      <c r="G1057" s="18">
        <v>0</v>
      </c>
      <c r="H1057" s="18">
        <v>0</v>
      </c>
    </row>
    <row r="1058" spans="1:8" s="13" customFormat="1" ht="29.45" customHeight="1" x14ac:dyDescent="0.25">
      <c r="A1058" s="14"/>
      <c r="B1058" s="4" t="s">
        <v>43</v>
      </c>
      <c r="C1058" s="17" t="s">
        <v>370</v>
      </c>
      <c r="D1058" s="18">
        <v>79402</v>
      </c>
      <c r="E1058" s="18">
        <v>0</v>
      </c>
      <c r="F1058" s="18">
        <v>0</v>
      </c>
      <c r="G1058" s="18">
        <v>0</v>
      </c>
      <c r="H1058" s="18">
        <v>0</v>
      </c>
    </row>
    <row r="1059" spans="1:8" s="13" customFormat="1" ht="29.45" customHeight="1" x14ac:dyDescent="0.25">
      <c r="A1059" s="14"/>
      <c r="B1059" s="4" t="s">
        <v>44</v>
      </c>
      <c r="C1059" s="17" t="s">
        <v>370</v>
      </c>
      <c r="D1059" s="18">
        <v>78798</v>
      </c>
      <c r="E1059" s="18">
        <v>54316</v>
      </c>
      <c r="F1059" s="18">
        <v>0</v>
      </c>
      <c r="G1059" s="18">
        <v>0</v>
      </c>
      <c r="H1059" s="18">
        <v>0</v>
      </c>
    </row>
    <row r="1060" spans="1:8" s="13" customFormat="1" ht="27.75" customHeight="1" x14ac:dyDescent="0.25">
      <c r="A1060" s="14"/>
      <c r="B1060" s="4" t="s">
        <v>85</v>
      </c>
      <c r="C1060" s="17" t="s">
        <v>370</v>
      </c>
      <c r="D1060" s="12">
        <v>0</v>
      </c>
      <c r="E1060" s="18">
        <v>139304</v>
      </c>
      <c r="F1060" s="18">
        <v>25000</v>
      </c>
      <c r="G1060" s="18">
        <v>0</v>
      </c>
      <c r="H1060" s="18">
        <v>0</v>
      </c>
    </row>
    <row r="1061" spans="1:8" s="13" customFormat="1" ht="39" x14ac:dyDescent="0.25">
      <c r="A1061" s="14"/>
      <c r="B1061" s="4" t="s">
        <v>45</v>
      </c>
      <c r="C1061" s="17" t="s">
        <v>370</v>
      </c>
      <c r="D1061" s="12">
        <v>0</v>
      </c>
      <c r="E1061" s="18">
        <v>0</v>
      </c>
      <c r="F1061" s="18">
        <v>0</v>
      </c>
      <c r="G1061" s="18">
        <v>100000</v>
      </c>
      <c r="H1061" s="18">
        <v>262083</v>
      </c>
    </row>
    <row r="1062" spans="1:8" s="13" customFormat="1" ht="26.25" x14ac:dyDescent="0.25">
      <c r="A1062" s="14"/>
      <c r="B1062" s="4" t="s">
        <v>86</v>
      </c>
      <c r="C1062" s="17" t="s">
        <v>370</v>
      </c>
      <c r="D1062" s="18">
        <v>83121</v>
      </c>
      <c r="E1062" s="18">
        <v>0</v>
      </c>
      <c r="F1062" s="18">
        <v>0</v>
      </c>
      <c r="G1062" s="18">
        <v>0</v>
      </c>
      <c r="H1062" s="18">
        <v>0</v>
      </c>
    </row>
    <row r="1063" spans="1:8" s="13" customFormat="1" ht="26.25" x14ac:dyDescent="0.25">
      <c r="A1063" s="14"/>
      <c r="B1063" s="4" t="s">
        <v>140</v>
      </c>
      <c r="C1063" s="17" t="s">
        <v>370</v>
      </c>
      <c r="D1063" s="18">
        <v>50833</v>
      </c>
      <c r="E1063" s="18">
        <v>44224</v>
      </c>
      <c r="F1063" s="18">
        <v>0</v>
      </c>
      <c r="G1063" s="18">
        <v>0</v>
      </c>
      <c r="H1063" s="18">
        <v>0</v>
      </c>
    </row>
    <row r="1064" spans="1:8" s="13" customFormat="1" ht="26.25" x14ac:dyDescent="0.25">
      <c r="A1064" s="14"/>
      <c r="B1064" s="4" t="s">
        <v>47</v>
      </c>
      <c r="C1064" s="17" t="s">
        <v>370</v>
      </c>
      <c r="D1064" s="12">
        <v>0</v>
      </c>
      <c r="E1064" s="18">
        <v>78990</v>
      </c>
      <c r="F1064" s="18">
        <v>0</v>
      </c>
      <c r="G1064" s="18">
        <v>0</v>
      </c>
      <c r="H1064" s="18">
        <v>0</v>
      </c>
    </row>
    <row r="1065" spans="1:8" s="13" customFormat="1" ht="28.5" customHeight="1" x14ac:dyDescent="0.25">
      <c r="A1065" s="14"/>
      <c r="B1065" s="4" t="s">
        <v>87</v>
      </c>
      <c r="C1065" s="17" t="s">
        <v>370</v>
      </c>
      <c r="D1065" s="12">
        <v>0</v>
      </c>
      <c r="E1065" s="18">
        <v>167771</v>
      </c>
      <c r="F1065" s="18">
        <v>0</v>
      </c>
      <c r="G1065" s="18">
        <v>0</v>
      </c>
      <c r="H1065" s="18">
        <v>0</v>
      </c>
    </row>
    <row r="1066" spans="1:8" s="13" customFormat="1" ht="54" customHeight="1" x14ac:dyDescent="0.25">
      <c r="A1066" s="14"/>
      <c r="B1066" s="4" t="s">
        <v>482</v>
      </c>
      <c r="C1066" s="17" t="s">
        <v>370</v>
      </c>
      <c r="D1066" s="12">
        <v>0</v>
      </c>
      <c r="E1066" s="18">
        <v>65000</v>
      </c>
      <c r="F1066" s="18">
        <v>100000</v>
      </c>
      <c r="G1066" s="18">
        <v>103961</v>
      </c>
      <c r="H1066" s="18">
        <v>0</v>
      </c>
    </row>
    <row r="1067" spans="1:8" s="13" customFormat="1" ht="39.75" customHeight="1" x14ac:dyDescent="0.25">
      <c r="A1067" s="14"/>
      <c r="B1067" s="4" t="s">
        <v>565</v>
      </c>
      <c r="C1067" s="17" t="s">
        <v>370</v>
      </c>
      <c r="D1067" s="12">
        <v>0</v>
      </c>
      <c r="E1067" s="18">
        <v>0</v>
      </c>
      <c r="F1067" s="18">
        <v>105726</v>
      </c>
      <c r="G1067" s="18">
        <v>0</v>
      </c>
      <c r="H1067" s="18">
        <v>0</v>
      </c>
    </row>
    <row r="1068" spans="1:8" s="13" customFormat="1" ht="39.75" customHeight="1" x14ac:dyDescent="0.25">
      <c r="A1068" s="14"/>
      <c r="B1068" s="4" t="s">
        <v>666</v>
      </c>
      <c r="C1068" s="17" t="s">
        <v>370</v>
      </c>
      <c r="D1068" s="12">
        <v>0</v>
      </c>
      <c r="E1068" s="18">
        <v>0</v>
      </c>
      <c r="F1068" s="18">
        <v>21060</v>
      </c>
      <c r="G1068" s="18">
        <v>0</v>
      </c>
      <c r="H1068" s="18">
        <v>0</v>
      </c>
    </row>
    <row r="1069" spans="1:8" s="13" customFormat="1" ht="39.75" customHeight="1" x14ac:dyDescent="0.25">
      <c r="A1069" s="14"/>
      <c r="B1069" s="4" t="s">
        <v>568</v>
      </c>
      <c r="C1069" s="17" t="s">
        <v>370</v>
      </c>
      <c r="D1069" s="12">
        <v>0</v>
      </c>
      <c r="E1069" s="18">
        <v>0</v>
      </c>
      <c r="F1069" s="18">
        <v>150000</v>
      </c>
      <c r="G1069" s="18">
        <v>100000</v>
      </c>
      <c r="H1069" s="18">
        <v>195469</v>
      </c>
    </row>
    <row r="1070" spans="1:8" s="13" customFormat="1" ht="39.75" customHeight="1" x14ac:dyDescent="0.25">
      <c r="A1070" s="14"/>
      <c r="B1070" s="4" t="s">
        <v>567</v>
      </c>
      <c r="C1070" s="17" t="s">
        <v>370</v>
      </c>
      <c r="D1070" s="12">
        <v>0</v>
      </c>
      <c r="E1070" s="18">
        <v>0</v>
      </c>
      <c r="F1070" s="18">
        <v>0</v>
      </c>
      <c r="G1070" s="18">
        <v>0</v>
      </c>
      <c r="H1070" s="18">
        <v>250000</v>
      </c>
    </row>
    <row r="1071" spans="1:8" s="13" customFormat="1" ht="26.25" x14ac:dyDescent="0.25">
      <c r="A1071" s="14"/>
      <c r="B1071" s="4" t="s">
        <v>88</v>
      </c>
      <c r="C1071" s="17" t="s">
        <v>370</v>
      </c>
      <c r="D1071" s="18">
        <v>145695</v>
      </c>
      <c r="E1071" s="18">
        <v>0</v>
      </c>
      <c r="F1071" s="18">
        <v>0</v>
      </c>
      <c r="G1071" s="18">
        <v>0</v>
      </c>
      <c r="H1071" s="18">
        <v>0</v>
      </c>
    </row>
    <row r="1072" spans="1:8" s="13" customFormat="1" ht="39" x14ac:dyDescent="0.25">
      <c r="A1072" s="14"/>
      <c r="B1072" s="4" t="s">
        <v>89</v>
      </c>
      <c r="C1072" s="17" t="s">
        <v>370</v>
      </c>
      <c r="D1072" s="18">
        <v>20688</v>
      </c>
      <c r="E1072" s="18">
        <v>0</v>
      </c>
      <c r="F1072" s="18">
        <v>0</v>
      </c>
      <c r="G1072" s="18">
        <v>0</v>
      </c>
      <c r="H1072" s="18">
        <v>0</v>
      </c>
    </row>
    <row r="1073" spans="1:8" s="13" customFormat="1" ht="39" x14ac:dyDescent="0.25">
      <c r="A1073" s="14"/>
      <c r="B1073" s="4" t="s">
        <v>48</v>
      </c>
      <c r="C1073" s="17" t="s">
        <v>370</v>
      </c>
      <c r="D1073" s="12">
        <v>0</v>
      </c>
      <c r="E1073" s="18">
        <v>140118</v>
      </c>
      <c r="F1073" s="18">
        <v>0</v>
      </c>
      <c r="G1073" s="18">
        <v>0</v>
      </c>
      <c r="H1073" s="18">
        <v>0</v>
      </c>
    </row>
    <row r="1074" spans="1:8" s="13" customFormat="1" ht="53.25" customHeight="1" x14ac:dyDescent="0.25">
      <c r="A1074" s="14"/>
      <c r="B1074" s="4" t="s">
        <v>599</v>
      </c>
      <c r="C1074" s="17" t="s">
        <v>370</v>
      </c>
      <c r="D1074" s="12">
        <v>0</v>
      </c>
      <c r="E1074" s="18">
        <v>0</v>
      </c>
      <c r="F1074" s="18">
        <v>93902</v>
      </c>
      <c r="G1074" s="18">
        <v>0</v>
      </c>
      <c r="H1074" s="18">
        <v>0</v>
      </c>
    </row>
    <row r="1075" spans="1:8" s="13" customFormat="1" ht="44.25" customHeight="1" x14ac:dyDescent="0.25">
      <c r="A1075" s="14"/>
      <c r="B1075" s="4" t="s">
        <v>596</v>
      </c>
      <c r="C1075" s="17" t="s">
        <v>370</v>
      </c>
      <c r="D1075" s="12">
        <v>0</v>
      </c>
      <c r="E1075" s="18">
        <v>0</v>
      </c>
      <c r="F1075" s="18">
        <v>0</v>
      </c>
      <c r="G1075" s="18">
        <v>38727</v>
      </c>
      <c r="H1075" s="18">
        <v>0</v>
      </c>
    </row>
    <row r="1076" spans="1:8" s="13" customFormat="1" ht="44.25" customHeight="1" x14ac:dyDescent="0.25">
      <c r="A1076" s="14"/>
      <c r="B1076" s="4" t="s">
        <v>597</v>
      </c>
      <c r="C1076" s="17" t="s">
        <v>370</v>
      </c>
      <c r="D1076" s="12">
        <v>0</v>
      </c>
      <c r="E1076" s="18">
        <v>0</v>
      </c>
      <c r="F1076" s="18">
        <v>0</v>
      </c>
      <c r="G1076" s="18">
        <v>100000</v>
      </c>
      <c r="H1076" s="18">
        <v>161998</v>
      </c>
    </row>
    <row r="1077" spans="1:8" s="13" customFormat="1" ht="45" customHeight="1" x14ac:dyDescent="0.25">
      <c r="A1077" s="14"/>
      <c r="B1077" s="4" t="s">
        <v>598</v>
      </c>
      <c r="C1077" s="17" t="s">
        <v>370</v>
      </c>
      <c r="D1077" s="12">
        <v>0</v>
      </c>
      <c r="E1077" s="18">
        <v>0</v>
      </c>
      <c r="F1077" s="18">
        <v>0</v>
      </c>
      <c r="G1077" s="18">
        <v>0</v>
      </c>
      <c r="H1077" s="18">
        <v>350000</v>
      </c>
    </row>
    <row r="1078" spans="1:8" s="13" customFormat="1" ht="25.5" x14ac:dyDescent="0.25">
      <c r="A1078" s="14"/>
      <c r="B1078" s="49" t="s">
        <v>406</v>
      </c>
      <c r="C1078" s="17" t="s">
        <v>370</v>
      </c>
      <c r="D1078" s="18">
        <v>69902</v>
      </c>
      <c r="E1078" s="18">
        <v>0</v>
      </c>
      <c r="F1078" s="18">
        <v>0</v>
      </c>
      <c r="G1078" s="18">
        <v>0</v>
      </c>
      <c r="H1078" s="18">
        <v>0</v>
      </c>
    </row>
    <row r="1079" spans="1:8" s="13" customFormat="1" ht="25.5" x14ac:dyDescent="0.25">
      <c r="A1079" s="14"/>
      <c r="B1079" s="49" t="s">
        <v>407</v>
      </c>
      <c r="C1079" s="17" t="s">
        <v>370</v>
      </c>
      <c r="D1079" s="18">
        <v>125830</v>
      </c>
      <c r="E1079" s="18">
        <v>0</v>
      </c>
      <c r="F1079" s="18">
        <v>0</v>
      </c>
      <c r="G1079" s="18">
        <v>0</v>
      </c>
      <c r="H1079" s="18">
        <v>0</v>
      </c>
    </row>
    <row r="1080" spans="1:8" s="13" customFormat="1" ht="25.5" x14ac:dyDescent="0.25">
      <c r="A1080" s="14"/>
      <c r="B1080" s="49" t="s">
        <v>408</v>
      </c>
      <c r="C1080" s="17" t="s">
        <v>370</v>
      </c>
      <c r="D1080" s="18">
        <v>66161</v>
      </c>
      <c r="E1080" s="18">
        <v>0</v>
      </c>
      <c r="F1080" s="18">
        <v>0</v>
      </c>
      <c r="G1080" s="18">
        <v>0</v>
      </c>
      <c r="H1080" s="18">
        <v>0</v>
      </c>
    </row>
    <row r="1081" spans="1:8" s="13" customFormat="1" ht="25.5" x14ac:dyDescent="0.25">
      <c r="A1081" s="14"/>
      <c r="B1081" s="49" t="s">
        <v>413</v>
      </c>
      <c r="C1081" s="17" t="s">
        <v>370</v>
      </c>
      <c r="D1081" s="18">
        <v>28850</v>
      </c>
      <c r="E1081" s="18">
        <v>0</v>
      </c>
      <c r="F1081" s="18">
        <v>0</v>
      </c>
      <c r="G1081" s="18">
        <v>0</v>
      </c>
      <c r="H1081" s="18">
        <v>0</v>
      </c>
    </row>
    <row r="1082" spans="1:8" s="13" customFormat="1" ht="39" x14ac:dyDescent="0.25">
      <c r="A1082" s="14"/>
      <c r="B1082" s="4" t="s">
        <v>50</v>
      </c>
      <c r="C1082" s="17" t="s">
        <v>370</v>
      </c>
      <c r="D1082" s="12">
        <v>0</v>
      </c>
      <c r="E1082" s="18">
        <v>150000</v>
      </c>
      <c r="F1082" s="18">
        <v>197479</v>
      </c>
      <c r="G1082" s="18">
        <v>0</v>
      </c>
      <c r="H1082" s="18">
        <v>0</v>
      </c>
    </row>
    <row r="1083" spans="1:8" s="13" customFormat="1" ht="41.45" customHeight="1" x14ac:dyDescent="0.25">
      <c r="A1083" s="14"/>
      <c r="B1083" s="4" t="s">
        <v>51</v>
      </c>
      <c r="C1083" s="17" t="s">
        <v>370</v>
      </c>
      <c r="D1083" s="18">
        <v>85074</v>
      </c>
      <c r="E1083" s="18">
        <v>23128</v>
      </c>
      <c r="F1083" s="18">
        <v>0</v>
      </c>
      <c r="G1083" s="18">
        <v>0</v>
      </c>
      <c r="H1083" s="18">
        <v>0</v>
      </c>
    </row>
    <row r="1084" spans="1:8" s="13" customFormat="1" ht="29.25" customHeight="1" x14ac:dyDescent="0.25">
      <c r="A1084" s="14"/>
      <c r="B1084" s="4" t="s">
        <v>141</v>
      </c>
      <c r="C1084" s="17" t="s">
        <v>370</v>
      </c>
      <c r="D1084" s="18">
        <v>135007</v>
      </c>
      <c r="E1084" s="18">
        <v>0</v>
      </c>
      <c r="F1084" s="18">
        <v>0</v>
      </c>
      <c r="G1084" s="18">
        <v>0</v>
      </c>
      <c r="H1084" s="18">
        <v>0</v>
      </c>
    </row>
    <row r="1085" spans="1:8" s="13" customFormat="1" ht="28.15" customHeight="1" x14ac:dyDescent="0.25">
      <c r="A1085" s="14"/>
      <c r="B1085" s="4" t="s">
        <v>142</v>
      </c>
      <c r="C1085" s="17" t="s">
        <v>370</v>
      </c>
      <c r="D1085" s="18">
        <v>161470</v>
      </c>
      <c r="E1085" s="18">
        <v>0</v>
      </c>
      <c r="F1085" s="18">
        <v>0</v>
      </c>
      <c r="G1085" s="18">
        <v>0</v>
      </c>
      <c r="H1085" s="18">
        <v>0</v>
      </c>
    </row>
    <row r="1086" spans="1:8" s="13" customFormat="1" ht="31.9" customHeight="1" x14ac:dyDescent="0.25">
      <c r="A1086" s="14"/>
      <c r="B1086" s="4" t="s">
        <v>143</v>
      </c>
      <c r="C1086" s="17" t="s">
        <v>370</v>
      </c>
      <c r="D1086" s="18">
        <v>5988</v>
      </c>
      <c r="E1086" s="18">
        <v>0</v>
      </c>
      <c r="F1086" s="18">
        <v>0</v>
      </c>
      <c r="G1086" s="18">
        <v>0</v>
      </c>
      <c r="H1086" s="18">
        <v>0</v>
      </c>
    </row>
    <row r="1087" spans="1:8" s="13" customFormat="1" ht="39" x14ac:dyDescent="0.25">
      <c r="A1087" s="14"/>
      <c r="B1087" s="4" t="s">
        <v>52</v>
      </c>
      <c r="C1087" s="17" t="s">
        <v>370</v>
      </c>
      <c r="D1087" s="12">
        <v>0</v>
      </c>
      <c r="E1087" s="18">
        <v>0</v>
      </c>
      <c r="F1087" s="18">
        <v>0</v>
      </c>
      <c r="G1087" s="18">
        <v>100000</v>
      </c>
      <c r="H1087" s="18">
        <v>81349</v>
      </c>
    </row>
    <row r="1088" spans="1:8" s="13" customFormat="1" ht="39" x14ac:dyDescent="0.25">
      <c r="A1088" s="14"/>
      <c r="B1088" s="4" t="s">
        <v>53</v>
      </c>
      <c r="C1088" s="17" t="s">
        <v>370</v>
      </c>
      <c r="D1088" s="12">
        <v>0</v>
      </c>
      <c r="E1088" s="18">
        <v>182690</v>
      </c>
      <c r="F1088" s="18">
        <v>0</v>
      </c>
      <c r="G1088" s="18">
        <v>0</v>
      </c>
      <c r="H1088" s="18">
        <v>0</v>
      </c>
    </row>
    <row r="1089" spans="1:8" s="13" customFormat="1" ht="39" x14ac:dyDescent="0.25">
      <c r="A1089" s="14"/>
      <c r="B1089" s="4" t="s">
        <v>54</v>
      </c>
      <c r="C1089" s="17" t="s">
        <v>370</v>
      </c>
      <c r="D1089" s="12">
        <v>0</v>
      </c>
      <c r="E1089" s="18">
        <v>0</v>
      </c>
      <c r="F1089" s="18">
        <v>0</v>
      </c>
      <c r="G1089" s="18">
        <v>100000</v>
      </c>
      <c r="H1089" s="18">
        <v>43220</v>
      </c>
    </row>
    <row r="1090" spans="1:8" s="13" customFormat="1" ht="26.25" x14ac:dyDescent="0.25">
      <c r="A1090" s="14"/>
      <c r="B1090" s="4" t="s">
        <v>55</v>
      </c>
      <c r="C1090" s="17" t="s">
        <v>370</v>
      </c>
      <c r="D1090" s="18">
        <v>73508</v>
      </c>
      <c r="E1090" s="18">
        <v>0</v>
      </c>
      <c r="F1090" s="18">
        <v>0</v>
      </c>
      <c r="G1090" s="18">
        <v>0</v>
      </c>
      <c r="H1090" s="18">
        <v>0</v>
      </c>
    </row>
    <row r="1091" spans="1:8" s="13" customFormat="1" ht="39" x14ac:dyDescent="0.25">
      <c r="A1091" s="14"/>
      <c r="B1091" s="4" t="s">
        <v>56</v>
      </c>
      <c r="C1091" s="17" t="s">
        <v>370</v>
      </c>
      <c r="D1091" s="18">
        <v>90000</v>
      </c>
      <c r="E1091" s="18">
        <v>27716</v>
      </c>
      <c r="F1091" s="18">
        <v>22283</v>
      </c>
      <c r="G1091" s="18">
        <v>0</v>
      </c>
      <c r="H1091" s="18">
        <v>0</v>
      </c>
    </row>
    <row r="1092" spans="1:8" s="13" customFormat="1" ht="26.25" x14ac:dyDescent="0.25">
      <c r="A1092" s="14"/>
      <c r="B1092" s="4" t="s">
        <v>57</v>
      </c>
      <c r="C1092" s="17" t="s">
        <v>370</v>
      </c>
      <c r="D1092" s="12">
        <v>0</v>
      </c>
      <c r="E1092" s="18">
        <v>210000</v>
      </c>
      <c r="F1092" s="18">
        <v>24677</v>
      </c>
      <c r="G1092" s="18">
        <v>0</v>
      </c>
      <c r="H1092" s="18">
        <v>0</v>
      </c>
    </row>
    <row r="1093" spans="1:8" s="13" customFormat="1" ht="26.25" x14ac:dyDescent="0.25">
      <c r="A1093" s="14"/>
      <c r="B1093" s="4" t="s">
        <v>58</v>
      </c>
      <c r="C1093" s="17" t="s">
        <v>370</v>
      </c>
      <c r="D1093" s="12">
        <v>0</v>
      </c>
      <c r="E1093" s="18">
        <v>0</v>
      </c>
      <c r="F1093" s="18">
        <v>48783</v>
      </c>
      <c r="G1093" s="18">
        <v>0</v>
      </c>
      <c r="H1093" s="18">
        <v>0</v>
      </c>
    </row>
    <row r="1094" spans="1:8" s="13" customFormat="1" ht="26.25" x14ac:dyDescent="0.25">
      <c r="A1094" s="14"/>
      <c r="B1094" s="4" t="s">
        <v>59</v>
      </c>
      <c r="C1094" s="17" t="s">
        <v>370</v>
      </c>
      <c r="D1094" s="12">
        <v>0</v>
      </c>
      <c r="E1094" s="18">
        <v>0</v>
      </c>
      <c r="F1094" s="18">
        <v>0</v>
      </c>
      <c r="G1094" s="18">
        <v>100000</v>
      </c>
      <c r="H1094" s="18">
        <v>199958</v>
      </c>
    </row>
    <row r="1095" spans="1:8" s="13" customFormat="1" ht="26.25" x14ac:dyDescent="0.25">
      <c r="A1095" s="14"/>
      <c r="B1095" s="4" t="s">
        <v>569</v>
      </c>
      <c r="C1095" s="17" t="s">
        <v>370</v>
      </c>
      <c r="D1095" s="12">
        <v>0</v>
      </c>
      <c r="E1095" s="18">
        <v>0</v>
      </c>
      <c r="F1095" s="18">
        <v>23015</v>
      </c>
      <c r="G1095" s="18">
        <v>0</v>
      </c>
      <c r="H1095" s="18">
        <v>0</v>
      </c>
    </row>
    <row r="1096" spans="1:8" s="13" customFormat="1" ht="39" x14ac:dyDescent="0.25">
      <c r="A1096" s="14"/>
      <c r="B1096" s="4" t="s">
        <v>485</v>
      </c>
      <c r="C1096" s="17" t="s">
        <v>370</v>
      </c>
      <c r="D1096" s="12">
        <v>0</v>
      </c>
      <c r="E1096" s="18">
        <v>10000</v>
      </c>
      <c r="F1096" s="18">
        <v>0</v>
      </c>
      <c r="G1096" s="18">
        <v>0</v>
      </c>
      <c r="H1096" s="18">
        <v>0</v>
      </c>
    </row>
    <row r="1097" spans="1:8" s="13" customFormat="1" ht="39" x14ac:dyDescent="0.25">
      <c r="A1097" s="14"/>
      <c r="B1097" s="4" t="s">
        <v>602</v>
      </c>
      <c r="C1097" s="17" t="s">
        <v>370</v>
      </c>
      <c r="D1097" s="12">
        <v>0</v>
      </c>
      <c r="E1097" s="18">
        <v>0</v>
      </c>
      <c r="F1097" s="18">
        <v>104438</v>
      </c>
      <c r="G1097" s="18">
        <v>0</v>
      </c>
      <c r="H1097" s="18">
        <v>0</v>
      </c>
    </row>
    <row r="1098" spans="1:8" s="13" customFormat="1" ht="90" x14ac:dyDescent="0.25">
      <c r="A1098" s="14"/>
      <c r="B1098" s="4" t="s">
        <v>570</v>
      </c>
      <c r="C1098" s="17" t="s">
        <v>370</v>
      </c>
      <c r="D1098" s="12">
        <v>0</v>
      </c>
      <c r="E1098" s="18">
        <v>0</v>
      </c>
      <c r="F1098" s="18">
        <v>43525</v>
      </c>
      <c r="G1098" s="18">
        <v>0</v>
      </c>
      <c r="H1098" s="18">
        <v>0</v>
      </c>
    </row>
    <row r="1099" spans="1:8" s="13" customFormat="1" ht="39" x14ac:dyDescent="0.25">
      <c r="A1099" s="14"/>
      <c r="B1099" s="4" t="s">
        <v>571</v>
      </c>
      <c r="C1099" s="17" t="s">
        <v>370</v>
      </c>
      <c r="D1099" s="12">
        <v>0</v>
      </c>
      <c r="E1099" s="18">
        <v>0</v>
      </c>
      <c r="F1099" s="18">
        <v>0</v>
      </c>
      <c r="G1099" s="18">
        <v>0</v>
      </c>
      <c r="H1099" s="18">
        <v>300000</v>
      </c>
    </row>
    <row r="1100" spans="1:8" s="13" customFormat="1" ht="25.5" x14ac:dyDescent="0.25">
      <c r="A1100" s="14"/>
      <c r="B1100" s="6" t="s">
        <v>90</v>
      </c>
      <c r="C1100" s="17" t="s">
        <v>370</v>
      </c>
      <c r="D1100" s="18">
        <v>177465</v>
      </c>
      <c r="E1100" s="18">
        <v>0</v>
      </c>
      <c r="F1100" s="18">
        <v>0</v>
      </c>
      <c r="G1100" s="18">
        <v>0</v>
      </c>
      <c r="H1100" s="18">
        <v>0</v>
      </c>
    </row>
    <row r="1101" spans="1:8" s="13" customFormat="1" ht="25.5" x14ac:dyDescent="0.25">
      <c r="A1101" s="14"/>
      <c r="B1101" s="6" t="s">
        <v>91</v>
      </c>
      <c r="C1101" s="17" t="s">
        <v>370</v>
      </c>
      <c r="D1101" s="18">
        <v>107213</v>
      </c>
      <c r="E1101" s="18">
        <v>0</v>
      </c>
      <c r="F1101" s="18">
        <v>0</v>
      </c>
      <c r="G1101" s="18">
        <v>0</v>
      </c>
      <c r="H1101" s="18">
        <v>0</v>
      </c>
    </row>
    <row r="1102" spans="1:8" s="13" customFormat="1" ht="25.5" x14ac:dyDescent="0.25">
      <c r="A1102" s="14"/>
      <c r="B1102" s="6" t="s">
        <v>410</v>
      </c>
      <c r="C1102" s="17" t="s">
        <v>370</v>
      </c>
      <c r="D1102" s="18">
        <v>17997</v>
      </c>
      <c r="E1102" s="18">
        <v>17823</v>
      </c>
      <c r="F1102" s="18">
        <v>0</v>
      </c>
      <c r="G1102" s="18">
        <v>0</v>
      </c>
      <c r="H1102" s="18">
        <v>0</v>
      </c>
    </row>
    <row r="1103" spans="1:8" s="13" customFormat="1" ht="39" x14ac:dyDescent="0.25">
      <c r="A1103" s="14"/>
      <c r="B1103" s="5" t="s">
        <v>572</v>
      </c>
      <c r="C1103" s="17" t="s">
        <v>370</v>
      </c>
      <c r="D1103" s="18">
        <v>0</v>
      </c>
      <c r="E1103" s="18">
        <v>0</v>
      </c>
      <c r="F1103" s="18">
        <v>0</v>
      </c>
      <c r="G1103" s="18">
        <v>100000</v>
      </c>
      <c r="H1103" s="18">
        <v>188496</v>
      </c>
    </row>
    <row r="1104" spans="1:8" s="13" customFormat="1" ht="39" x14ac:dyDescent="0.25">
      <c r="A1104" s="14"/>
      <c r="B1104" s="5" t="s">
        <v>573</v>
      </c>
      <c r="C1104" s="17" t="s">
        <v>370</v>
      </c>
      <c r="D1104" s="18">
        <v>0</v>
      </c>
      <c r="E1104" s="18">
        <v>0</v>
      </c>
      <c r="F1104" s="18">
        <v>0</v>
      </c>
      <c r="G1104" s="18">
        <v>0</v>
      </c>
      <c r="H1104" s="18">
        <v>300000</v>
      </c>
    </row>
    <row r="1105" spans="1:8" s="13" customFormat="1" ht="26.25" x14ac:dyDescent="0.25">
      <c r="A1105" s="14"/>
      <c r="B1105" s="4" t="s">
        <v>92</v>
      </c>
      <c r="C1105" s="17" t="s">
        <v>370</v>
      </c>
      <c r="D1105" s="18">
        <v>184453</v>
      </c>
      <c r="E1105" s="18">
        <v>0</v>
      </c>
      <c r="F1105" s="18">
        <v>0</v>
      </c>
      <c r="G1105" s="18">
        <v>0</v>
      </c>
      <c r="H1105" s="18">
        <v>0</v>
      </c>
    </row>
    <row r="1106" spans="1:8" s="13" customFormat="1" ht="43.15" customHeight="1" x14ac:dyDescent="0.25">
      <c r="A1106" s="14"/>
      <c r="B1106" s="4" t="s">
        <v>61</v>
      </c>
      <c r="C1106" s="17" t="s">
        <v>370</v>
      </c>
      <c r="D1106" s="18">
        <v>0</v>
      </c>
      <c r="E1106" s="18">
        <v>100000</v>
      </c>
      <c r="F1106" s="18">
        <v>423521</v>
      </c>
      <c r="G1106" s="18">
        <v>0</v>
      </c>
      <c r="H1106" s="18">
        <v>0</v>
      </c>
    </row>
    <row r="1107" spans="1:8" s="13" customFormat="1" ht="28.5" customHeight="1" x14ac:dyDescent="0.25">
      <c r="A1107" s="14"/>
      <c r="B1107" s="4" t="s">
        <v>414</v>
      </c>
      <c r="C1107" s="17" t="s">
        <v>370</v>
      </c>
      <c r="D1107" s="18">
        <v>35647</v>
      </c>
      <c r="E1107" s="18">
        <v>0</v>
      </c>
      <c r="F1107" s="18">
        <v>0</v>
      </c>
      <c r="G1107" s="18">
        <v>0</v>
      </c>
      <c r="H1107" s="18">
        <v>0</v>
      </c>
    </row>
    <row r="1108" spans="1:8" s="13" customFormat="1" ht="28.5" customHeight="1" x14ac:dyDescent="0.25">
      <c r="A1108" s="14"/>
      <c r="B1108" s="4" t="s">
        <v>574</v>
      </c>
      <c r="C1108" s="17" t="s">
        <v>370</v>
      </c>
      <c r="D1108" s="18">
        <v>0</v>
      </c>
      <c r="E1108" s="18">
        <v>0</v>
      </c>
      <c r="F1108" s="18">
        <v>11845</v>
      </c>
      <c r="G1108" s="18">
        <v>0</v>
      </c>
      <c r="H1108" s="18">
        <v>0</v>
      </c>
    </row>
    <row r="1109" spans="1:8" s="13" customFormat="1" ht="28.5" customHeight="1" x14ac:dyDescent="0.25">
      <c r="A1109" s="14"/>
      <c r="B1109" s="4" t="s">
        <v>575</v>
      </c>
      <c r="C1109" s="17" t="s">
        <v>370</v>
      </c>
      <c r="D1109" s="18">
        <v>0</v>
      </c>
      <c r="E1109" s="18">
        <v>0</v>
      </c>
      <c r="F1109" s="18">
        <v>0</v>
      </c>
      <c r="G1109" s="18">
        <v>103814</v>
      </c>
      <c r="H1109" s="18">
        <v>0</v>
      </c>
    </row>
    <row r="1110" spans="1:8" s="13" customFormat="1" ht="28.5" customHeight="1" x14ac:dyDescent="0.25">
      <c r="A1110" s="14"/>
      <c r="B1110" s="4" t="s">
        <v>576</v>
      </c>
      <c r="C1110" s="17" t="s">
        <v>370</v>
      </c>
      <c r="D1110" s="18">
        <v>0</v>
      </c>
      <c r="E1110" s="18">
        <v>0</v>
      </c>
      <c r="F1110" s="18">
        <v>0</v>
      </c>
      <c r="G1110" s="18">
        <v>72413</v>
      </c>
      <c r="H1110" s="18">
        <v>0</v>
      </c>
    </row>
    <row r="1111" spans="1:8" s="13" customFormat="1" ht="28.5" customHeight="1" x14ac:dyDescent="0.25">
      <c r="A1111" s="14"/>
      <c r="B1111" s="4" t="s">
        <v>577</v>
      </c>
      <c r="C1111" s="17" t="s">
        <v>370</v>
      </c>
      <c r="D1111" s="18">
        <v>0</v>
      </c>
      <c r="E1111" s="18">
        <v>0</v>
      </c>
      <c r="F1111" s="18">
        <v>0</v>
      </c>
      <c r="G1111" s="18">
        <v>249637</v>
      </c>
      <c r="H1111" s="18">
        <v>0</v>
      </c>
    </row>
    <row r="1112" spans="1:8" s="13" customFormat="1" ht="28.5" customHeight="1" x14ac:dyDescent="0.25">
      <c r="A1112" s="14"/>
      <c r="B1112" s="4" t="s">
        <v>578</v>
      </c>
      <c r="C1112" s="17" t="s">
        <v>370</v>
      </c>
      <c r="D1112" s="18">
        <v>0</v>
      </c>
      <c r="E1112" s="18">
        <v>0</v>
      </c>
      <c r="F1112" s="18">
        <v>0</v>
      </c>
      <c r="G1112" s="18">
        <v>61213</v>
      </c>
      <c r="H1112" s="18">
        <v>0</v>
      </c>
    </row>
    <row r="1113" spans="1:8" s="13" customFormat="1" ht="28.5" customHeight="1" x14ac:dyDescent="0.25">
      <c r="A1113" s="14"/>
      <c r="B1113" s="4" t="s">
        <v>579</v>
      </c>
      <c r="C1113" s="17" t="s">
        <v>370</v>
      </c>
      <c r="D1113" s="18">
        <v>0</v>
      </c>
      <c r="E1113" s="18">
        <v>0</v>
      </c>
      <c r="F1113" s="18">
        <v>0</v>
      </c>
      <c r="G1113" s="18">
        <v>84443</v>
      </c>
      <c r="H1113" s="18">
        <v>0</v>
      </c>
    </row>
    <row r="1114" spans="1:8" s="13" customFormat="1" ht="28.5" customHeight="1" x14ac:dyDescent="0.25">
      <c r="A1114" s="14"/>
      <c r="B1114" s="4" t="s">
        <v>737</v>
      </c>
      <c r="C1114" s="17" t="s">
        <v>370</v>
      </c>
      <c r="D1114" s="18">
        <v>0</v>
      </c>
      <c r="E1114" s="18">
        <v>0</v>
      </c>
      <c r="F1114" s="18">
        <v>100000</v>
      </c>
      <c r="G1114" s="18">
        <v>0</v>
      </c>
      <c r="H1114" s="18">
        <v>0</v>
      </c>
    </row>
    <row r="1115" spans="1:8" s="13" customFormat="1" ht="28.5" customHeight="1" x14ac:dyDescent="0.25">
      <c r="A1115" s="14"/>
      <c r="B1115" s="4" t="s">
        <v>738</v>
      </c>
      <c r="C1115" s="17" t="s">
        <v>370</v>
      </c>
      <c r="D1115" s="18">
        <v>0</v>
      </c>
      <c r="E1115" s="18">
        <v>0</v>
      </c>
      <c r="F1115" s="18">
        <v>200000</v>
      </c>
      <c r="G1115" s="18">
        <v>0</v>
      </c>
      <c r="H1115" s="18">
        <v>0</v>
      </c>
    </row>
    <row r="1116" spans="1:8" s="13" customFormat="1" ht="28.15" customHeight="1" x14ac:dyDescent="0.25">
      <c r="A1116" s="14"/>
      <c r="B1116" s="4" t="s">
        <v>60</v>
      </c>
      <c r="C1116" s="17" t="s">
        <v>370</v>
      </c>
      <c r="D1116" s="18">
        <v>0</v>
      </c>
      <c r="E1116" s="18">
        <v>0</v>
      </c>
      <c r="F1116" s="18">
        <v>0</v>
      </c>
      <c r="G1116" s="18">
        <v>30505</v>
      </c>
      <c r="H1116" s="18">
        <v>0</v>
      </c>
    </row>
    <row r="1117" spans="1:8" s="13" customFormat="1" ht="44.45" customHeight="1" x14ac:dyDescent="0.25">
      <c r="A1117" s="14"/>
      <c r="B1117" s="6" t="s">
        <v>541</v>
      </c>
      <c r="C1117" s="17" t="s">
        <v>370</v>
      </c>
      <c r="D1117" s="18">
        <v>12055</v>
      </c>
      <c r="E1117" s="18">
        <v>0</v>
      </c>
      <c r="F1117" s="18">
        <v>0</v>
      </c>
      <c r="G1117" s="18">
        <v>0</v>
      </c>
      <c r="H1117" s="18">
        <v>0</v>
      </c>
    </row>
    <row r="1118" spans="1:8" s="13" customFormat="1" ht="44.45" customHeight="1" x14ac:dyDescent="0.25">
      <c r="A1118" s="14"/>
      <c r="B1118" s="6" t="s">
        <v>540</v>
      </c>
      <c r="C1118" s="17" t="s">
        <v>370</v>
      </c>
      <c r="D1118" s="18">
        <v>408</v>
      </c>
      <c r="E1118" s="18">
        <v>0</v>
      </c>
      <c r="F1118" s="18">
        <v>0</v>
      </c>
      <c r="G1118" s="18">
        <v>0</v>
      </c>
      <c r="H1118" s="18">
        <v>0</v>
      </c>
    </row>
    <row r="1119" spans="1:8" s="13" customFormat="1" ht="42.75" customHeight="1" x14ac:dyDescent="0.25">
      <c r="A1119" s="14"/>
      <c r="B1119" s="6" t="s">
        <v>539</v>
      </c>
      <c r="C1119" s="17" t="s">
        <v>370</v>
      </c>
      <c r="D1119" s="18">
        <v>3000</v>
      </c>
      <c r="E1119" s="18">
        <v>0</v>
      </c>
      <c r="F1119" s="18">
        <v>0</v>
      </c>
      <c r="G1119" s="18">
        <v>0</v>
      </c>
      <c r="H1119" s="18">
        <v>0</v>
      </c>
    </row>
    <row r="1120" spans="1:8" s="13" customFormat="1" ht="43.15" customHeight="1" x14ac:dyDescent="0.25">
      <c r="A1120" s="14"/>
      <c r="B1120" s="6" t="s">
        <v>538</v>
      </c>
      <c r="C1120" s="17" t="s">
        <v>370</v>
      </c>
      <c r="D1120" s="18">
        <v>14955</v>
      </c>
      <c r="E1120" s="18">
        <v>0</v>
      </c>
      <c r="F1120" s="18">
        <v>0</v>
      </c>
      <c r="G1120" s="18">
        <v>0</v>
      </c>
      <c r="H1120" s="18">
        <v>0</v>
      </c>
    </row>
    <row r="1121" spans="1:8" s="13" customFormat="1" ht="43.15" customHeight="1" x14ac:dyDescent="0.25">
      <c r="A1121" s="14"/>
      <c r="B1121" s="6" t="s">
        <v>537</v>
      </c>
      <c r="C1121" s="17" t="s">
        <v>370</v>
      </c>
      <c r="D1121" s="18">
        <v>5204</v>
      </c>
      <c r="E1121" s="18">
        <v>0</v>
      </c>
      <c r="F1121" s="18">
        <v>0</v>
      </c>
      <c r="G1121" s="18">
        <v>0</v>
      </c>
      <c r="H1121" s="18">
        <v>0</v>
      </c>
    </row>
    <row r="1122" spans="1:8" s="13" customFormat="1" ht="68.45" customHeight="1" x14ac:dyDescent="0.25">
      <c r="A1122" s="14"/>
      <c r="B1122" s="6" t="s">
        <v>741</v>
      </c>
      <c r="C1122" s="17" t="s">
        <v>370</v>
      </c>
      <c r="D1122" s="18">
        <v>3000</v>
      </c>
      <c r="E1122" s="18">
        <v>49845</v>
      </c>
      <c r="F1122" s="18">
        <v>99319</v>
      </c>
      <c r="G1122" s="18">
        <v>0</v>
      </c>
      <c r="H1122" s="18">
        <v>0</v>
      </c>
    </row>
    <row r="1123" spans="1:8" s="13" customFormat="1" ht="42" customHeight="1" x14ac:dyDescent="0.25">
      <c r="A1123" s="14"/>
      <c r="B1123" s="6" t="s">
        <v>559</v>
      </c>
      <c r="C1123" s="17" t="s">
        <v>370</v>
      </c>
      <c r="D1123" s="18">
        <v>0</v>
      </c>
      <c r="E1123" s="18">
        <v>68366</v>
      </c>
      <c r="F1123" s="18">
        <v>0</v>
      </c>
      <c r="G1123" s="18">
        <v>0</v>
      </c>
      <c r="H1123" s="18">
        <v>0</v>
      </c>
    </row>
    <row r="1124" spans="1:8" s="13" customFormat="1" ht="42.75" customHeight="1" x14ac:dyDescent="0.25">
      <c r="A1124" s="14"/>
      <c r="B1124" s="6" t="s">
        <v>580</v>
      </c>
      <c r="C1124" s="17" t="s">
        <v>370</v>
      </c>
      <c r="D1124" s="18">
        <v>0</v>
      </c>
      <c r="E1124" s="18">
        <v>0</v>
      </c>
      <c r="F1124" s="18">
        <v>15192</v>
      </c>
      <c r="G1124" s="18">
        <v>0</v>
      </c>
      <c r="H1124" s="18">
        <v>0</v>
      </c>
    </row>
    <row r="1125" spans="1:8" s="13" customFormat="1" ht="42" customHeight="1" x14ac:dyDescent="0.25">
      <c r="A1125" s="14"/>
      <c r="B1125" s="6" t="s">
        <v>99</v>
      </c>
      <c r="C1125" s="17" t="s">
        <v>370</v>
      </c>
      <c r="D1125" s="18">
        <v>10167</v>
      </c>
      <c r="E1125" s="18">
        <v>0</v>
      </c>
      <c r="F1125" s="18">
        <v>0</v>
      </c>
      <c r="G1125" s="18">
        <v>0</v>
      </c>
      <c r="H1125" s="18">
        <v>0</v>
      </c>
    </row>
    <row r="1126" spans="1:8" s="13" customFormat="1" ht="42" customHeight="1" x14ac:dyDescent="0.25">
      <c r="A1126" s="14"/>
      <c r="B1126" s="6" t="s">
        <v>535</v>
      </c>
      <c r="C1126" s="17" t="s">
        <v>370</v>
      </c>
      <c r="D1126" s="18">
        <v>0</v>
      </c>
      <c r="E1126" s="18">
        <v>3000</v>
      </c>
      <c r="F1126" s="18">
        <v>0</v>
      </c>
      <c r="G1126" s="18">
        <v>0</v>
      </c>
      <c r="H1126" s="18">
        <v>0</v>
      </c>
    </row>
    <row r="1127" spans="1:8" s="13" customFormat="1" ht="55.9" customHeight="1" x14ac:dyDescent="0.25">
      <c r="A1127" s="14"/>
      <c r="B1127" s="6" t="s">
        <v>534</v>
      </c>
      <c r="C1127" s="17" t="s">
        <v>370</v>
      </c>
      <c r="D1127" s="18">
        <v>37088</v>
      </c>
      <c r="E1127" s="18">
        <v>0</v>
      </c>
      <c r="F1127" s="18">
        <v>0</v>
      </c>
      <c r="G1127" s="18">
        <v>0</v>
      </c>
      <c r="H1127" s="18">
        <v>0</v>
      </c>
    </row>
    <row r="1128" spans="1:8" s="13" customFormat="1" ht="52.9" customHeight="1" x14ac:dyDescent="0.25">
      <c r="A1128" s="14"/>
      <c r="B1128" s="8" t="s">
        <v>533</v>
      </c>
      <c r="C1128" s="17" t="s">
        <v>370</v>
      </c>
      <c r="D1128" s="18">
        <v>0</v>
      </c>
      <c r="E1128" s="18">
        <v>20431</v>
      </c>
      <c r="F1128" s="18">
        <v>0</v>
      </c>
      <c r="G1128" s="18">
        <v>0</v>
      </c>
      <c r="H1128" s="18">
        <v>0</v>
      </c>
    </row>
    <row r="1129" spans="1:8" s="13" customFormat="1" ht="52.9" customHeight="1" x14ac:dyDescent="0.25">
      <c r="A1129" s="14"/>
      <c r="B1129" s="8" t="s">
        <v>532</v>
      </c>
      <c r="C1129" s="17" t="s">
        <v>370</v>
      </c>
      <c r="D1129" s="18">
        <v>0</v>
      </c>
      <c r="E1129" s="18">
        <v>4319</v>
      </c>
      <c r="F1129" s="18">
        <v>0</v>
      </c>
      <c r="G1129" s="18">
        <v>0</v>
      </c>
      <c r="H1129" s="18">
        <v>0</v>
      </c>
    </row>
    <row r="1130" spans="1:8" s="13" customFormat="1" ht="41.25" customHeight="1" x14ac:dyDescent="0.25">
      <c r="A1130" s="14"/>
      <c r="B1130" s="8" t="s">
        <v>581</v>
      </c>
      <c r="C1130" s="17" t="s">
        <v>370</v>
      </c>
      <c r="D1130" s="18">
        <v>0</v>
      </c>
      <c r="E1130" s="18">
        <v>0</v>
      </c>
      <c r="F1130" s="18">
        <v>11083</v>
      </c>
      <c r="G1130" s="18">
        <v>0</v>
      </c>
      <c r="H1130" s="18">
        <v>0</v>
      </c>
    </row>
    <row r="1131" spans="1:8" s="13" customFormat="1" ht="43.15" customHeight="1" x14ac:dyDescent="0.25">
      <c r="A1131" s="14"/>
      <c r="B1131" s="8" t="s">
        <v>488</v>
      </c>
      <c r="C1131" s="17" t="s">
        <v>370</v>
      </c>
      <c r="D1131" s="18">
        <v>0</v>
      </c>
      <c r="E1131" s="18">
        <v>1553</v>
      </c>
      <c r="F1131" s="18">
        <v>0</v>
      </c>
      <c r="G1131" s="18">
        <v>0</v>
      </c>
      <c r="H1131" s="18">
        <v>0</v>
      </c>
    </row>
    <row r="1132" spans="1:8" s="13" customFormat="1" ht="52.9" customHeight="1" x14ac:dyDescent="0.25">
      <c r="A1132" s="14"/>
      <c r="B1132" s="8" t="s">
        <v>531</v>
      </c>
      <c r="C1132" s="17" t="s">
        <v>370</v>
      </c>
      <c r="D1132" s="18">
        <v>5000</v>
      </c>
      <c r="E1132" s="18">
        <v>7238</v>
      </c>
      <c r="F1132" s="18">
        <v>0</v>
      </c>
      <c r="G1132" s="18">
        <v>0</v>
      </c>
      <c r="H1132" s="18">
        <v>0</v>
      </c>
    </row>
    <row r="1133" spans="1:8" s="13" customFormat="1" ht="52.9" customHeight="1" x14ac:dyDescent="0.25">
      <c r="A1133" s="14"/>
      <c r="B1133" s="8" t="s">
        <v>744</v>
      </c>
      <c r="C1133" s="17" t="s">
        <v>370</v>
      </c>
      <c r="D1133" s="18">
        <v>0</v>
      </c>
      <c r="E1133" s="18">
        <v>0</v>
      </c>
      <c r="F1133" s="18">
        <v>2322</v>
      </c>
      <c r="G1133" s="18">
        <v>0</v>
      </c>
      <c r="H1133" s="18">
        <v>0</v>
      </c>
    </row>
    <row r="1134" spans="1:8" s="13" customFormat="1" ht="44.45" customHeight="1" x14ac:dyDescent="0.25">
      <c r="A1134" s="14"/>
      <c r="B1134" s="8" t="s">
        <v>102</v>
      </c>
      <c r="C1134" s="17" t="s">
        <v>370</v>
      </c>
      <c r="D1134" s="18">
        <v>3000</v>
      </c>
      <c r="E1134" s="18">
        <v>19382</v>
      </c>
      <c r="F1134" s="18">
        <v>0</v>
      </c>
      <c r="G1134" s="18">
        <v>0</v>
      </c>
      <c r="H1134" s="18">
        <v>0</v>
      </c>
    </row>
    <row r="1135" spans="1:8" s="13" customFormat="1" ht="44.45" customHeight="1" x14ac:dyDescent="0.25">
      <c r="A1135" s="14"/>
      <c r="B1135" s="8" t="s">
        <v>743</v>
      </c>
      <c r="C1135" s="17" t="s">
        <v>370</v>
      </c>
      <c r="D1135" s="18">
        <v>0</v>
      </c>
      <c r="E1135" s="18">
        <v>0</v>
      </c>
      <c r="F1135" s="18">
        <v>1918</v>
      </c>
      <c r="G1135" s="18">
        <v>0</v>
      </c>
      <c r="H1135" s="18">
        <v>0</v>
      </c>
    </row>
    <row r="1136" spans="1:8" s="13" customFormat="1" ht="39" x14ac:dyDescent="0.25">
      <c r="A1136" s="14"/>
      <c r="B1136" s="4" t="s">
        <v>103</v>
      </c>
      <c r="C1136" s="17" t="s">
        <v>370</v>
      </c>
      <c r="D1136" s="18">
        <v>0</v>
      </c>
      <c r="E1136" s="18">
        <v>3833</v>
      </c>
      <c r="F1136" s="18">
        <v>0</v>
      </c>
      <c r="G1136" s="18">
        <v>0</v>
      </c>
      <c r="H1136" s="18">
        <v>0</v>
      </c>
    </row>
    <row r="1137" spans="1:8" s="13" customFormat="1" ht="39" x14ac:dyDescent="0.25">
      <c r="A1137" s="14"/>
      <c r="B1137" s="4" t="s">
        <v>491</v>
      </c>
      <c r="C1137" s="17" t="s">
        <v>370</v>
      </c>
      <c r="D1137" s="18">
        <v>0</v>
      </c>
      <c r="E1137" s="18">
        <v>1417</v>
      </c>
      <c r="F1137" s="18">
        <v>0</v>
      </c>
      <c r="G1137" s="18">
        <v>0</v>
      </c>
      <c r="H1137" s="18">
        <v>0</v>
      </c>
    </row>
    <row r="1138" spans="1:8" s="13" customFormat="1" ht="39" x14ac:dyDescent="0.25">
      <c r="A1138" s="14"/>
      <c r="B1138" s="4" t="s">
        <v>530</v>
      </c>
      <c r="C1138" s="17" t="s">
        <v>370</v>
      </c>
      <c r="D1138" s="18">
        <v>3000</v>
      </c>
      <c r="E1138" s="18">
        <v>0</v>
      </c>
      <c r="F1138" s="18">
        <v>0</v>
      </c>
      <c r="G1138" s="18">
        <v>0</v>
      </c>
      <c r="H1138" s="18">
        <v>0</v>
      </c>
    </row>
    <row r="1139" spans="1:8" s="13" customFormat="1" ht="45" customHeight="1" x14ac:dyDescent="0.25">
      <c r="A1139" s="14"/>
      <c r="B1139" s="8" t="s">
        <v>105</v>
      </c>
      <c r="C1139" s="17" t="s">
        <v>370</v>
      </c>
      <c r="D1139" s="18">
        <v>9851</v>
      </c>
      <c r="E1139" s="18">
        <v>0</v>
      </c>
      <c r="F1139" s="18">
        <v>0</v>
      </c>
      <c r="G1139" s="18">
        <v>0</v>
      </c>
      <c r="H1139" s="18">
        <v>0</v>
      </c>
    </row>
    <row r="1140" spans="1:8" s="13" customFormat="1" ht="38.25" x14ac:dyDescent="0.25">
      <c r="A1140" s="14"/>
      <c r="B1140" s="6" t="s">
        <v>492</v>
      </c>
      <c r="C1140" s="17" t="s">
        <v>370</v>
      </c>
      <c r="D1140" s="18">
        <v>0</v>
      </c>
      <c r="E1140" s="18">
        <v>13971</v>
      </c>
      <c r="F1140" s="18">
        <v>0</v>
      </c>
      <c r="G1140" s="18">
        <v>0</v>
      </c>
      <c r="H1140" s="18">
        <v>0</v>
      </c>
    </row>
    <row r="1141" spans="1:8" s="13" customFormat="1" ht="38.25" x14ac:dyDescent="0.25">
      <c r="A1141" s="14"/>
      <c r="B1141" s="6" t="s">
        <v>493</v>
      </c>
      <c r="C1141" s="17" t="s">
        <v>370</v>
      </c>
      <c r="D1141" s="18">
        <v>0</v>
      </c>
      <c r="E1141" s="18">
        <v>9600</v>
      </c>
      <c r="F1141" s="18">
        <v>0</v>
      </c>
      <c r="G1141" s="18">
        <v>0</v>
      </c>
      <c r="H1141" s="18">
        <v>0</v>
      </c>
    </row>
    <row r="1142" spans="1:8" s="13" customFormat="1" ht="38.25" x14ac:dyDescent="0.25">
      <c r="A1142" s="14"/>
      <c r="B1142" s="6" t="s">
        <v>494</v>
      </c>
      <c r="C1142" s="17" t="s">
        <v>370</v>
      </c>
      <c r="D1142" s="18">
        <v>0</v>
      </c>
      <c r="E1142" s="18">
        <v>1505</v>
      </c>
      <c r="F1142" s="18">
        <v>0</v>
      </c>
      <c r="G1142" s="18">
        <v>0</v>
      </c>
      <c r="H1142" s="18">
        <v>0</v>
      </c>
    </row>
    <row r="1143" spans="1:8" s="13" customFormat="1" ht="44.45" customHeight="1" x14ac:dyDescent="0.25">
      <c r="A1143" s="14"/>
      <c r="B1143" s="6" t="s">
        <v>495</v>
      </c>
      <c r="C1143" s="17" t="s">
        <v>370</v>
      </c>
      <c r="D1143" s="18">
        <v>0</v>
      </c>
      <c r="E1143" s="18">
        <v>1876</v>
      </c>
      <c r="F1143" s="18">
        <v>0</v>
      </c>
      <c r="G1143" s="18">
        <v>0</v>
      </c>
      <c r="H1143" s="18">
        <v>0</v>
      </c>
    </row>
    <row r="1144" spans="1:8" s="13" customFormat="1" ht="44.45" customHeight="1" x14ac:dyDescent="0.25">
      <c r="A1144" s="14"/>
      <c r="B1144" s="6" t="s">
        <v>582</v>
      </c>
      <c r="C1144" s="17" t="s">
        <v>370</v>
      </c>
      <c r="D1144" s="18">
        <v>0</v>
      </c>
      <c r="E1144" s="18">
        <v>0</v>
      </c>
      <c r="F1144" s="18">
        <v>20000</v>
      </c>
      <c r="G1144" s="18">
        <v>0</v>
      </c>
      <c r="H1144" s="18">
        <v>0</v>
      </c>
    </row>
    <row r="1145" spans="1:8" s="13" customFormat="1" ht="44.45" customHeight="1" x14ac:dyDescent="0.25">
      <c r="A1145" s="14"/>
      <c r="B1145" s="6" t="s">
        <v>583</v>
      </c>
      <c r="C1145" s="17" t="s">
        <v>370</v>
      </c>
      <c r="D1145" s="18">
        <v>0</v>
      </c>
      <c r="E1145" s="18">
        <v>0</v>
      </c>
      <c r="F1145" s="18">
        <v>5000</v>
      </c>
      <c r="G1145" s="18">
        <v>0</v>
      </c>
      <c r="H1145" s="18">
        <v>0</v>
      </c>
    </row>
    <row r="1146" spans="1:8" s="13" customFormat="1" ht="42.6" customHeight="1" x14ac:dyDescent="0.25">
      <c r="A1146" s="14"/>
      <c r="B1146" s="8" t="s">
        <v>529</v>
      </c>
      <c r="C1146" s="17" t="s">
        <v>370</v>
      </c>
      <c r="D1146" s="18">
        <v>2000</v>
      </c>
      <c r="E1146" s="18">
        <v>15292</v>
      </c>
      <c r="F1146" s="18">
        <v>0</v>
      </c>
      <c r="G1146" s="18">
        <v>0</v>
      </c>
      <c r="H1146" s="18">
        <v>0</v>
      </c>
    </row>
    <row r="1147" spans="1:8" s="13" customFormat="1" ht="40.9" customHeight="1" x14ac:dyDescent="0.25">
      <c r="A1147" s="14"/>
      <c r="B1147" s="8" t="s">
        <v>528</v>
      </c>
      <c r="C1147" s="17" t="s">
        <v>370</v>
      </c>
      <c r="D1147" s="18">
        <v>2956</v>
      </c>
      <c r="E1147" s="18">
        <v>0</v>
      </c>
      <c r="F1147" s="18">
        <v>0</v>
      </c>
      <c r="G1147" s="18">
        <v>0</v>
      </c>
      <c r="H1147" s="18">
        <v>0</v>
      </c>
    </row>
    <row r="1148" spans="1:8" s="13" customFormat="1" ht="43.9" customHeight="1" x14ac:dyDescent="0.25">
      <c r="A1148" s="14"/>
      <c r="B1148" s="8" t="s">
        <v>527</v>
      </c>
      <c r="C1148" s="17" t="s">
        <v>370</v>
      </c>
      <c r="D1148" s="18">
        <v>9601</v>
      </c>
      <c r="E1148" s="18">
        <v>0</v>
      </c>
      <c r="F1148" s="18">
        <v>0</v>
      </c>
      <c r="G1148" s="18">
        <v>0</v>
      </c>
      <c r="H1148" s="18">
        <v>0</v>
      </c>
    </row>
    <row r="1149" spans="1:8" s="13" customFormat="1" ht="51.75" x14ac:dyDescent="0.25">
      <c r="A1149" s="14"/>
      <c r="B1149" s="8" t="s">
        <v>526</v>
      </c>
      <c r="C1149" s="17" t="s">
        <v>370</v>
      </c>
      <c r="D1149" s="18">
        <v>13000</v>
      </c>
      <c r="E1149" s="18">
        <v>10520</v>
      </c>
      <c r="F1149" s="18">
        <v>0</v>
      </c>
      <c r="G1149" s="18">
        <v>0</v>
      </c>
      <c r="H1149" s="18">
        <v>0</v>
      </c>
    </row>
    <row r="1150" spans="1:8" s="13" customFormat="1" ht="39" x14ac:dyDescent="0.25">
      <c r="A1150" s="14"/>
      <c r="B1150" s="8" t="s">
        <v>525</v>
      </c>
      <c r="C1150" s="17" t="s">
        <v>370</v>
      </c>
      <c r="D1150" s="18">
        <v>13000</v>
      </c>
      <c r="E1150" s="18">
        <v>8112</v>
      </c>
      <c r="F1150" s="18">
        <v>0</v>
      </c>
      <c r="G1150" s="18">
        <v>0</v>
      </c>
      <c r="H1150" s="18">
        <v>0</v>
      </c>
    </row>
    <row r="1151" spans="1:8" s="13" customFormat="1" ht="38.25" x14ac:dyDescent="0.25">
      <c r="A1151" s="14"/>
      <c r="B1151" s="11" t="s">
        <v>111</v>
      </c>
      <c r="C1151" s="17" t="s">
        <v>370</v>
      </c>
      <c r="D1151" s="18">
        <v>19695</v>
      </c>
      <c r="E1151" s="18">
        <v>0</v>
      </c>
      <c r="F1151" s="18">
        <v>0</v>
      </c>
      <c r="G1151" s="18">
        <v>0</v>
      </c>
      <c r="H1151" s="18">
        <v>0</v>
      </c>
    </row>
    <row r="1152" spans="1:8" s="13" customFormat="1" ht="38.25" x14ac:dyDescent="0.25">
      <c r="A1152" s="14"/>
      <c r="B1152" s="11" t="s">
        <v>112</v>
      </c>
      <c r="C1152" s="17" t="s">
        <v>370</v>
      </c>
      <c r="D1152" s="18">
        <v>7855</v>
      </c>
      <c r="E1152" s="18">
        <v>0</v>
      </c>
      <c r="F1152" s="18">
        <v>0</v>
      </c>
      <c r="G1152" s="18">
        <v>0</v>
      </c>
      <c r="H1152" s="18">
        <v>0</v>
      </c>
    </row>
    <row r="1153" spans="1:8" s="13" customFormat="1" ht="51.75" x14ac:dyDescent="0.25">
      <c r="A1153" s="14"/>
      <c r="B1153" s="4" t="s">
        <v>113</v>
      </c>
      <c r="C1153" s="17" t="s">
        <v>370</v>
      </c>
      <c r="D1153" s="18">
        <v>8000</v>
      </c>
      <c r="E1153" s="18">
        <v>5158</v>
      </c>
      <c r="F1153" s="18">
        <v>0</v>
      </c>
      <c r="G1153" s="18">
        <v>0</v>
      </c>
      <c r="H1153" s="18">
        <v>0</v>
      </c>
    </row>
    <row r="1154" spans="1:8" s="13" customFormat="1" ht="57.6" customHeight="1" x14ac:dyDescent="0.25">
      <c r="A1154" s="14"/>
      <c r="B1154" s="4" t="s">
        <v>114</v>
      </c>
      <c r="C1154" s="17" t="s">
        <v>370</v>
      </c>
      <c r="D1154" s="18">
        <v>1000</v>
      </c>
      <c r="E1154" s="18">
        <v>22520</v>
      </c>
      <c r="F1154" s="18">
        <v>0</v>
      </c>
      <c r="G1154" s="18">
        <v>0</v>
      </c>
      <c r="H1154" s="18">
        <v>0</v>
      </c>
    </row>
    <row r="1155" spans="1:8" s="13" customFormat="1" ht="43.5" customHeight="1" x14ac:dyDescent="0.25">
      <c r="A1155" s="14"/>
      <c r="B1155" s="4" t="s">
        <v>748</v>
      </c>
      <c r="C1155" s="17" t="s">
        <v>370</v>
      </c>
      <c r="D1155" s="18">
        <v>0</v>
      </c>
      <c r="E1155" s="18">
        <v>0</v>
      </c>
      <c r="F1155" s="18">
        <v>19913</v>
      </c>
      <c r="G1155" s="18">
        <v>0</v>
      </c>
      <c r="H1155" s="18">
        <v>0</v>
      </c>
    </row>
    <row r="1156" spans="1:8" s="13" customFormat="1" ht="43.5" customHeight="1" x14ac:dyDescent="0.25">
      <c r="A1156" s="14"/>
      <c r="B1156" s="4" t="s">
        <v>584</v>
      </c>
      <c r="C1156" s="17" t="s">
        <v>370</v>
      </c>
      <c r="D1156" s="18">
        <v>0</v>
      </c>
      <c r="E1156" s="18">
        <v>0</v>
      </c>
      <c r="F1156" s="18">
        <v>1738</v>
      </c>
      <c r="G1156" s="18">
        <v>0</v>
      </c>
      <c r="H1156" s="18">
        <v>0</v>
      </c>
    </row>
    <row r="1157" spans="1:8" s="13" customFormat="1" ht="43.5" customHeight="1" x14ac:dyDescent="0.25">
      <c r="A1157" s="14"/>
      <c r="B1157" s="4" t="s">
        <v>751</v>
      </c>
      <c r="C1157" s="17" t="s">
        <v>370</v>
      </c>
      <c r="D1157" s="18">
        <v>0</v>
      </c>
      <c r="E1157" s="18">
        <v>0</v>
      </c>
      <c r="F1157" s="18">
        <v>5000</v>
      </c>
      <c r="G1157" s="18">
        <v>0</v>
      </c>
      <c r="H1157" s="18">
        <v>0</v>
      </c>
    </row>
    <row r="1158" spans="1:8" s="13" customFormat="1" ht="43.5" customHeight="1" x14ac:dyDescent="0.25">
      <c r="A1158" s="14"/>
      <c r="B1158" s="4" t="s">
        <v>752</v>
      </c>
      <c r="C1158" s="17" t="s">
        <v>370</v>
      </c>
      <c r="D1158" s="18">
        <v>0</v>
      </c>
      <c r="E1158" s="18">
        <v>0</v>
      </c>
      <c r="F1158" s="18">
        <v>5000</v>
      </c>
      <c r="G1158" s="18">
        <v>0</v>
      </c>
      <c r="H1158" s="18">
        <v>0</v>
      </c>
    </row>
    <row r="1159" spans="1:8" s="13" customFormat="1" ht="54.75" customHeight="1" x14ac:dyDescent="0.25">
      <c r="A1159" s="14"/>
      <c r="B1159" s="4" t="s">
        <v>115</v>
      </c>
      <c r="C1159" s="17" t="s">
        <v>370</v>
      </c>
      <c r="D1159" s="18">
        <v>3000</v>
      </c>
      <c r="E1159" s="18">
        <v>44558</v>
      </c>
      <c r="F1159" s="18">
        <v>0</v>
      </c>
      <c r="G1159" s="18">
        <v>0</v>
      </c>
      <c r="H1159" s="18">
        <v>0</v>
      </c>
    </row>
    <row r="1160" spans="1:8" s="13" customFormat="1" ht="39" x14ac:dyDescent="0.25">
      <c r="A1160" s="14"/>
      <c r="B1160" s="4" t="s">
        <v>496</v>
      </c>
      <c r="C1160" s="17" t="s">
        <v>370</v>
      </c>
      <c r="D1160" s="18">
        <v>0</v>
      </c>
      <c r="E1160" s="18">
        <v>3000</v>
      </c>
      <c r="F1160" s="18">
        <v>2613</v>
      </c>
      <c r="G1160" s="18">
        <v>0</v>
      </c>
      <c r="H1160" s="18">
        <v>0</v>
      </c>
    </row>
    <row r="1161" spans="1:8" s="13" customFormat="1" ht="39" x14ac:dyDescent="0.25">
      <c r="A1161" s="14"/>
      <c r="B1161" s="4" t="s">
        <v>753</v>
      </c>
      <c r="C1161" s="17" t="s">
        <v>370</v>
      </c>
      <c r="D1161" s="18">
        <v>0</v>
      </c>
      <c r="E1161" s="18">
        <v>0</v>
      </c>
      <c r="F1161" s="18">
        <v>918</v>
      </c>
      <c r="G1161" s="18">
        <v>0</v>
      </c>
      <c r="H1161" s="18">
        <v>0</v>
      </c>
    </row>
    <row r="1162" spans="1:8" s="13" customFormat="1" ht="39" x14ac:dyDescent="0.25">
      <c r="A1162" s="14"/>
      <c r="B1162" s="4" t="s">
        <v>754</v>
      </c>
      <c r="C1162" s="17" t="s">
        <v>370</v>
      </c>
      <c r="D1162" s="18">
        <v>0</v>
      </c>
      <c r="E1162" s="18">
        <v>0</v>
      </c>
      <c r="F1162" s="18">
        <v>937</v>
      </c>
      <c r="G1162" s="18">
        <v>0</v>
      </c>
      <c r="H1162" s="18">
        <v>0</v>
      </c>
    </row>
    <row r="1163" spans="1:8" s="13" customFormat="1" ht="39" x14ac:dyDescent="0.25">
      <c r="A1163" s="14"/>
      <c r="B1163" s="4" t="s">
        <v>585</v>
      </c>
      <c r="C1163" s="17" t="s">
        <v>370</v>
      </c>
      <c r="D1163" s="18">
        <v>0</v>
      </c>
      <c r="E1163" s="18">
        <v>0</v>
      </c>
      <c r="F1163" s="18">
        <v>5000</v>
      </c>
      <c r="G1163" s="18">
        <v>0</v>
      </c>
      <c r="H1163" s="18">
        <v>0</v>
      </c>
    </row>
    <row r="1164" spans="1:8" s="13" customFormat="1" ht="39" x14ac:dyDescent="0.25">
      <c r="A1164" s="14"/>
      <c r="B1164" s="4" t="s">
        <v>586</v>
      </c>
      <c r="C1164" s="17" t="s">
        <v>370</v>
      </c>
      <c r="D1164" s="18">
        <v>0</v>
      </c>
      <c r="E1164" s="18">
        <v>0</v>
      </c>
      <c r="F1164" s="18">
        <v>5000</v>
      </c>
      <c r="G1164" s="18">
        <v>0</v>
      </c>
      <c r="H1164" s="18">
        <v>0</v>
      </c>
    </row>
    <row r="1165" spans="1:8" s="13" customFormat="1" ht="51.75" x14ac:dyDescent="0.25">
      <c r="A1165" s="14"/>
      <c r="B1165" s="8" t="s">
        <v>116</v>
      </c>
      <c r="C1165" s="17" t="s">
        <v>370</v>
      </c>
      <c r="D1165" s="18">
        <v>1343</v>
      </c>
      <c r="E1165" s="18">
        <v>0</v>
      </c>
      <c r="F1165" s="18">
        <v>0</v>
      </c>
      <c r="G1165" s="18">
        <v>0</v>
      </c>
      <c r="H1165" s="18">
        <v>0</v>
      </c>
    </row>
    <row r="1166" spans="1:8" s="13" customFormat="1" ht="69" customHeight="1" x14ac:dyDescent="0.25">
      <c r="A1166" s="14"/>
      <c r="B1166" s="8" t="s">
        <v>117</v>
      </c>
      <c r="C1166" s="17" t="s">
        <v>370</v>
      </c>
      <c r="D1166" s="18">
        <v>3000</v>
      </c>
      <c r="E1166" s="18">
        <v>3313</v>
      </c>
      <c r="F1166" s="18">
        <v>3000</v>
      </c>
      <c r="G1166" s="18">
        <v>0</v>
      </c>
      <c r="H1166" s="18">
        <v>0</v>
      </c>
    </row>
    <row r="1167" spans="1:8" s="13" customFormat="1" ht="54.75" customHeight="1" x14ac:dyDescent="0.25">
      <c r="A1167" s="14"/>
      <c r="B1167" s="8" t="s">
        <v>118</v>
      </c>
      <c r="C1167" s="17" t="s">
        <v>370</v>
      </c>
      <c r="D1167" s="18">
        <v>3389</v>
      </c>
      <c r="E1167" s="18">
        <v>0</v>
      </c>
      <c r="F1167" s="18">
        <v>4082</v>
      </c>
      <c r="G1167" s="18">
        <v>0</v>
      </c>
      <c r="H1167" s="18">
        <v>0</v>
      </c>
    </row>
    <row r="1168" spans="1:8" s="13" customFormat="1" ht="39" x14ac:dyDescent="0.25">
      <c r="A1168" s="14"/>
      <c r="B1168" s="4" t="s">
        <v>119</v>
      </c>
      <c r="C1168" s="17" t="s">
        <v>370</v>
      </c>
      <c r="D1168" s="18">
        <v>6155</v>
      </c>
      <c r="E1168" s="18">
        <v>6401</v>
      </c>
      <c r="F1168" s="18">
        <v>0</v>
      </c>
      <c r="G1168" s="18">
        <v>0</v>
      </c>
      <c r="H1168" s="18">
        <v>0</v>
      </c>
    </row>
    <row r="1169" spans="1:8" s="13" customFormat="1" ht="39" x14ac:dyDescent="0.25">
      <c r="A1169" s="14"/>
      <c r="B1169" s="4" t="s">
        <v>120</v>
      </c>
      <c r="C1169" s="17" t="s">
        <v>370</v>
      </c>
      <c r="D1169" s="18">
        <v>3000</v>
      </c>
      <c r="E1169" s="18">
        <v>16627</v>
      </c>
      <c r="F1169" s="18">
        <v>0</v>
      </c>
      <c r="G1169" s="18">
        <v>0</v>
      </c>
      <c r="H1169" s="18">
        <v>0</v>
      </c>
    </row>
    <row r="1170" spans="1:8" s="13" customFormat="1" ht="39" x14ac:dyDescent="0.25">
      <c r="A1170" s="14"/>
      <c r="B1170" s="4" t="s">
        <v>121</v>
      </c>
      <c r="C1170" s="17" t="s">
        <v>370</v>
      </c>
      <c r="D1170" s="18">
        <v>13495</v>
      </c>
      <c r="E1170" s="18">
        <v>0</v>
      </c>
      <c r="F1170" s="18">
        <v>0</v>
      </c>
      <c r="G1170" s="18">
        <v>0</v>
      </c>
      <c r="H1170" s="18">
        <v>0</v>
      </c>
    </row>
    <row r="1171" spans="1:8" s="13" customFormat="1" ht="39" x14ac:dyDescent="0.25">
      <c r="A1171" s="14"/>
      <c r="B1171" s="4" t="s">
        <v>122</v>
      </c>
      <c r="C1171" s="17" t="s">
        <v>370</v>
      </c>
      <c r="D1171" s="18">
        <v>1300</v>
      </c>
      <c r="E1171" s="18">
        <v>1888</v>
      </c>
      <c r="F1171" s="18">
        <v>0</v>
      </c>
      <c r="G1171" s="18">
        <v>0</v>
      </c>
      <c r="H1171" s="18">
        <v>0</v>
      </c>
    </row>
    <row r="1172" spans="1:8" s="13" customFormat="1" ht="39" x14ac:dyDescent="0.25">
      <c r="A1172" s="14"/>
      <c r="B1172" s="4" t="s">
        <v>469</v>
      </c>
      <c r="C1172" s="17" t="s">
        <v>370</v>
      </c>
      <c r="D1172" s="18">
        <v>0</v>
      </c>
      <c r="E1172" s="18">
        <v>5000</v>
      </c>
      <c r="F1172" s="18">
        <v>0</v>
      </c>
      <c r="G1172" s="18">
        <v>0</v>
      </c>
      <c r="H1172" s="18">
        <v>0</v>
      </c>
    </row>
    <row r="1173" spans="1:8" s="13" customFormat="1" ht="39" x14ac:dyDescent="0.25">
      <c r="A1173" s="14"/>
      <c r="B1173" s="4" t="s">
        <v>468</v>
      </c>
      <c r="C1173" s="17" t="s">
        <v>370</v>
      </c>
      <c r="D1173" s="18">
        <v>0</v>
      </c>
      <c r="E1173" s="18">
        <v>5000</v>
      </c>
      <c r="F1173" s="18">
        <v>0</v>
      </c>
      <c r="G1173" s="18">
        <v>0</v>
      </c>
      <c r="H1173" s="18">
        <v>0</v>
      </c>
    </row>
    <row r="1174" spans="1:8" s="13" customFormat="1" ht="39" x14ac:dyDescent="0.25">
      <c r="A1174" s="14"/>
      <c r="B1174" s="4" t="s">
        <v>470</v>
      </c>
      <c r="C1174" s="17" t="s">
        <v>370</v>
      </c>
      <c r="D1174" s="18">
        <v>0</v>
      </c>
      <c r="E1174" s="18">
        <v>5000</v>
      </c>
      <c r="F1174" s="18">
        <v>0</v>
      </c>
      <c r="G1174" s="18">
        <v>0</v>
      </c>
      <c r="H1174" s="18">
        <v>0</v>
      </c>
    </row>
    <row r="1175" spans="1:8" s="13" customFormat="1" ht="44.25" customHeight="1" x14ac:dyDescent="0.25">
      <c r="A1175" s="14"/>
      <c r="B1175" s="4" t="s">
        <v>123</v>
      </c>
      <c r="C1175" s="17" t="s">
        <v>370</v>
      </c>
      <c r="D1175" s="18">
        <v>3000</v>
      </c>
      <c r="E1175" s="18">
        <v>5227</v>
      </c>
      <c r="F1175" s="18">
        <v>0</v>
      </c>
      <c r="G1175" s="18">
        <v>0</v>
      </c>
      <c r="H1175" s="18">
        <v>0</v>
      </c>
    </row>
    <row r="1176" spans="1:8" s="13" customFormat="1" ht="51.75" x14ac:dyDescent="0.25">
      <c r="A1176" s="14"/>
      <c r="B1176" s="4" t="s">
        <v>124</v>
      </c>
      <c r="C1176" s="17" t="s">
        <v>370</v>
      </c>
      <c r="D1176" s="18">
        <v>2500</v>
      </c>
      <c r="E1176" s="18">
        <v>0</v>
      </c>
      <c r="F1176" s="18">
        <v>22300</v>
      </c>
      <c r="G1176" s="18">
        <v>0</v>
      </c>
      <c r="H1176" s="18">
        <v>0</v>
      </c>
    </row>
    <row r="1177" spans="1:8" s="13" customFormat="1" ht="51.75" x14ac:dyDescent="0.25">
      <c r="A1177" s="14"/>
      <c r="B1177" s="4" t="s">
        <v>587</v>
      </c>
      <c r="C1177" s="17" t="s">
        <v>370</v>
      </c>
      <c r="D1177" s="18">
        <v>0</v>
      </c>
      <c r="E1177" s="18">
        <v>0</v>
      </c>
      <c r="F1177" s="18">
        <v>17500</v>
      </c>
      <c r="G1177" s="18">
        <v>0</v>
      </c>
      <c r="H1177" s="18">
        <v>0</v>
      </c>
    </row>
    <row r="1178" spans="1:8" s="13" customFormat="1" ht="51.75" x14ac:dyDescent="0.25">
      <c r="A1178" s="14"/>
      <c r="B1178" s="4" t="s">
        <v>588</v>
      </c>
      <c r="C1178" s="17" t="s">
        <v>370</v>
      </c>
      <c r="D1178" s="18">
        <v>0</v>
      </c>
      <c r="E1178" s="18">
        <v>0</v>
      </c>
      <c r="F1178" s="18">
        <v>16300</v>
      </c>
      <c r="G1178" s="18">
        <v>0</v>
      </c>
      <c r="H1178" s="18">
        <v>0</v>
      </c>
    </row>
    <row r="1179" spans="1:8" s="13" customFormat="1" ht="51.75" x14ac:dyDescent="0.25">
      <c r="A1179" s="14"/>
      <c r="B1179" s="4" t="s">
        <v>589</v>
      </c>
      <c r="C1179" s="17" t="s">
        <v>370</v>
      </c>
      <c r="D1179" s="18">
        <v>0</v>
      </c>
      <c r="E1179" s="18">
        <v>0</v>
      </c>
      <c r="F1179" s="18">
        <v>16500</v>
      </c>
      <c r="G1179" s="18">
        <v>0</v>
      </c>
      <c r="H1179" s="18">
        <v>0</v>
      </c>
    </row>
    <row r="1180" spans="1:8" s="13" customFormat="1" ht="51.75" x14ac:dyDescent="0.25">
      <c r="A1180" s="14"/>
      <c r="B1180" s="4" t="s">
        <v>757</v>
      </c>
      <c r="C1180" s="17" t="s">
        <v>370</v>
      </c>
      <c r="D1180" s="18">
        <v>0</v>
      </c>
      <c r="E1180" s="18">
        <v>0</v>
      </c>
      <c r="F1180" s="18">
        <v>5000</v>
      </c>
      <c r="G1180" s="18">
        <v>0</v>
      </c>
      <c r="H1180" s="18">
        <v>0</v>
      </c>
    </row>
    <row r="1181" spans="1:8" s="13" customFormat="1" ht="51.75" x14ac:dyDescent="0.25">
      <c r="A1181" s="14"/>
      <c r="B1181" s="4" t="s">
        <v>758</v>
      </c>
      <c r="C1181" s="17" t="s">
        <v>370</v>
      </c>
      <c r="D1181" s="18">
        <v>0</v>
      </c>
      <c r="E1181" s="18">
        <v>0</v>
      </c>
      <c r="F1181" s="18">
        <v>5000</v>
      </c>
      <c r="G1181" s="18">
        <v>0</v>
      </c>
      <c r="H1181" s="18">
        <v>0</v>
      </c>
    </row>
    <row r="1182" spans="1:8" s="13" customFormat="1" ht="39" x14ac:dyDescent="0.25">
      <c r="A1182" s="14"/>
      <c r="B1182" s="4" t="s">
        <v>125</v>
      </c>
      <c r="C1182" s="17" t="s">
        <v>370</v>
      </c>
      <c r="D1182" s="18">
        <v>2500</v>
      </c>
      <c r="E1182" s="18">
        <v>9178</v>
      </c>
      <c r="F1182" s="18">
        <v>0</v>
      </c>
      <c r="G1182" s="18">
        <v>0</v>
      </c>
      <c r="H1182" s="18">
        <v>0</v>
      </c>
    </row>
    <row r="1183" spans="1:8" s="13" customFormat="1" ht="39" x14ac:dyDescent="0.25">
      <c r="A1183" s="14"/>
      <c r="B1183" s="4" t="s">
        <v>126</v>
      </c>
      <c r="C1183" s="17" t="s">
        <v>370</v>
      </c>
      <c r="D1183" s="18">
        <v>2500</v>
      </c>
      <c r="E1183" s="18">
        <v>6857</v>
      </c>
      <c r="F1183" s="18">
        <v>0</v>
      </c>
      <c r="G1183" s="18">
        <v>0</v>
      </c>
      <c r="H1183" s="18">
        <v>0</v>
      </c>
    </row>
    <row r="1184" spans="1:8" s="13" customFormat="1" ht="39" x14ac:dyDescent="0.25">
      <c r="A1184" s="14"/>
      <c r="B1184" s="4" t="s">
        <v>127</v>
      </c>
      <c r="C1184" s="17" t="s">
        <v>370</v>
      </c>
      <c r="D1184" s="18">
        <v>14085</v>
      </c>
      <c r="E1184" s="18">
        <v>0</v>
      </c>
      <c r="F1184" s="18">
        <v>0</v>
      </c>
      <c r="G1184" s="18">
        <v>0</v>
      </c>
      <c r="H1184" s="18">
        <v>0</v>
      </c>
    </row>
    <row r="1185" spans="1:8" s="13" customFormat="1" ht="97.9" customHeight="1" x14ac:dyDescent="0.25">
      <c r="A1185" s="14"/>
      <c r="B1185" s="9" t="s">
        <v>474</v>
      </c>
      <c r="C1185" s="17" t="s">
        <v>370</v>
      </c>
      <c r="D1185" s="18">
        <v>0</v>
      </c>
      <c r="E1185" s="18">
        <v>1175</v>
      </c>
      <c r="F1185" s="18">
        <v>0</v>
      </c>
      <c r="G1185" s="18">
        <v>0</v>
      </c>
      <c r="H1185" s="18">
        <v>0</v>
      </c>
    </row>
    <row r="1186" spans="1:8" s="13" customFormat="1" ht="90.75" customHeight="1" x14ac:dyDescent="0.25">
      <c r="A1186" s="14"/>
      <c r="B1186" s="9" t="s">
        <v>474</v>
      </c>
      <c r="C1186" s="17" t="s">
        <v>370</v>
      </c>
      <c r="D1186" s="18">
        <v>0</v>
      </c>
      <c r="E1186" s="18">
        <v>1154</v>
      </c>
      <c r="F1186" s="18">
        <v>0</v>
      </c>
      <c r="G1186" s="18">
        <v>0</v>
      </c>
      <c r="H1186" s="18">
        <v>0</v>
      </c>
    </row>
    <row r="1187" spans="1:8" s="13" customFormat="1" ht="39" x14ac:dyDescent="0.25">
      <c r="A1187" s="14"/>
      <c r="B1187" s="4" t="s">
        <v>128</v>
      </c>
      <c r="C1187" s="17" t="s">
        <v>370</v>
      </c>
      <c r="D1187" s="18">
        <v>0</v>
      </c>
      <c r="E1187" s="18">
        <v>5000</v>
      </c>
      <c r="F1187" s="18">
        <v>5080</v>
      </c>
      <c r="G1187" s="18">
        <v>0</v>
      </c>
      <c r="H1187" s="18">
        <v>0</v>
      </c>
    </row>
    <row r="1188" spans="1:8" s="13" customFormat="1" ht="39" x14ac:dyDescent="0.25">
      <c r="A1188" s="14"/>
      <c r="B1188" s="4" t="s">
        <v>476</v>
      </c>
      <c r="C1188" s="17" t="s">
        <v>370</v>
      </c>
      <c r="D1188" s="18">
        <v>0</v>
      </c>
      <c r="E1188" s="18">
        <v>3000</v>
      </c>
      <c r="F1188" s="18">
        <v>10440</v>
      </c>
      <c r="G1188" s="18">
        <v>0</v>
      </c>
      <c r="H1188" s="18">
        <v>0</v>
      </c>
    </row>
    <row r="1189" spans="1:8" s="13" customFormat="1" ht="51.75" x14ac:dyDescent="0.25">
      <c r="A1189" s="14"/>
      <c r="B1189" s="4" t="s">
        <v>129</v>
      </c>
      <c r="C1189" s="17" t="s">
        <v>370</v>
      </c>
      <c r="D1189" s="18">
        <v>17174</v>
      </c>
      <c r="E1189" s="18">
        <v>0</v>
      </c>
      <c r="F1189" s="18">
        <v>0</v>
      </c>
      <c r="G1189" s="18">
        <v>0</v>
      </c>
      <c r="H1189" s="18">
        <v>0</v>
      </c>
    </row>
    <row r="1190" spans="1:8" s="13" customFormat="1" ht="39" x14ac:dyDescent="0.25">
      <c r="A1190" s="14"/>
      <c r="B1190" s="8" t="s">
        <v>130</v>
      </c>
      <c r="C1190" s="17" t="s">
        <v>370</v>
      </c>
      <c r="D1190" s="18">
        <v>66770</v>
      </c>
      <c r="E1190" s="18">
        <v>0</v>
      </c>
      <c r="F1190" s="18">
        <v>0</v>
      </c>
      <c r="G1190" s="18">
        <v>0</v>
      </c>
      <c r="H1190" s="18">
        <v>0</v>
      </c>
    </row>
    <row r="1191" spans="1:8" s="13" customFormat="1" ht="39" x14ac:dyDescent="0.25">
      <c r="A1191" s="14"/>
      <c r="B1191" s="8" t="s">
        <v>497</v>
      </c>
      <c r="C1191" s="17" t="s">
        <v>370</v>
      </c>
      <c r="D1191" s="18">
        <v>0</v>
      </c>
      <c r="E1191" s="18">
        <v>2800</v>
      </c>
      <c r="F1191" s="18">
        <v>3448</v>
      </c>
      <c r="G1191" s="18">
        <v>0</v>
      </c>
      <c r="H1191" s="18">
        <v>0</v>
      </c>
    </row>
    <row r="1192" spans="1:8" s="13" customFormat="1" ht="27.75" customHeight="1" x14ac:dyDescent="0.25">
      <c r="A1192" s="14"/>
      <c r="B1192" s="8" t="s">
        <v>131</v>
      </c>
      <c r="C1192" s="17" t="s">
        <v>370</v>
      </c>
      <c r="D1192" s="18">
        <v>29716</v>
      </c>
      <c r="E1192" s="18">
        <v>0</v>
      </c>
      <c r="F1192" s="18">
        <v>0</v>
      </c>
      <c r="G1192" s="18">
        <v>0</v>
      </c>
      <c r="H1192" s="18">
        <v>0</v>
      </c>
    </row>
    <row r="1193" spans="1:8" s="13" customFormat="1" ht="67.150000000000006" customHeight="1" x14ac:dyDescent="0.25">
      <c r="A1193" s="14"/>
      <c r="B1193" s="8" t="s">
        <v>132</v>
      </c>
      <c r="C1193" s="17" t="s">
        <v>370</v>
      </c>
      <c r="D1193" s="18">
        <v>1300</v>
      </c>
      <c r="E1193" s="18">
        <v>0</v>
      </c>
      <c r="F1193" s="18">
        <v>0</v>
      </c>
      <c r="G1193" s="18">
        <v>0</v>
      </c>
      <c r="H1193" s="18">
        <v>0</v>
      </c>
    </row>
    <row r="1194" spans="1:8" s="13" customFormat="1" ht="30" customHeight="1" x14ac:dyDescent="0.25">
      <c r="A1194" s="14"/>
      <c r="B1194" s="8" t="s">
        <v>133</v>
      </c>
      <c r="C1194" s="17" t="s">
        <v>370</v>
      </c>
      <c r="D1194" s="18">
        <v>2977</v>
      </c>
      <c r="E1194" s="18">
        <v>0</v>
      </c>
      <c r="F1194" s="18">
        <v>0</v>
      </c>
      <c r="G1194" s="18">
        <v>0</v>
      </c>
      <c r="H1194" s="18">
        <v>0</v>
      </c>
    </row>
    <row r="1195" spans="1:8" s="13" customFormat="1" ht="39" x14ac:dyDescent="0.25">
      <c r="A1195" s="14"/>
      <c r="B1195" s="4" t="s">
        <v>134</v>
      </c>
      <c r="C1195" s="17" t="s">
        <v>370</v>
      </c>
      <c r="D1195" s="18">
        <v>0</v>
      </c>
      <c r="E1195" s="18">
        <v>6996</v>
      </c>
      <c r="F1195" s="18">
        <v>0</v>
      </c>
      <c r="G1195" s="18">
        <v>0</v>
      </c>
      <c r="H1195" s="18">
        <v>0</v>
      </c>
    </row>
    <row r="1196" spans="1:8" s="13" customFormat="1" ht="39" x14ac:dyDescent="0.25">
      <c r="A1196" s="14"/>
      <c r="B1196" s="4" t="s">
        <v>542</v>
      </c>
      <c r="C1196" s="17" t="s">
        <v>370</v>
      </c>
      <c r="D1196" s="18">
        <v>0</v>
      </c>
      <c r="E1196" s="18">
        <v>12435</v>
      </c>
      <c r="F1196" s="18">
        <v>0</v>
      </c>
      <c r="G1196" s="18">
        <v>0</v>
      </c>
      <c r="H1196" s="18">
        <v>0</v>
      </c>
    </row>
    <row r="1197" spans="1:8" s="13" customFormat="1" ht="39" x14ac:dyDescent="0.25">
      <c r="A1197" s="14"/>
      <c r="B1197" s="4" t="s">
        <v>543</v>
      </c>
      <c r="C1197" s="17" t="s">
        <v>370</v>
      </c>
      <c r="D1197" s="18">
        <v>0</v>
      </c>
      <c r="E1197" s="18">
        <v>3957</v>
      </c>
      <c r="F1197" s="18">
        <v>0</v>
      </c>
      <c r="G1197" s="18">
        <v>0</v>
      </c>
      <c r="H1197" s="18">
        <v>0</v>
      </c>
    </row>
    <row r="1198" spans="1:8" s="13" customFormat="1" ht="39" x14ac:dyDescent="0.25">
      <c r="A1198" s="14"/>
      <c r="B1198" s="4" t="s">
        <v>544</v>
      </c>
      <c r="C1198" s="17" t="s">
        <v>370</v>
      </c>
      <c r="D1198" s="18">
        <v>0</v>
      </c>
      <c r="E1198" s="18">
        <v>3011</v>
      </c>
      <c r="F1198" s="18">
        <v>0</v>
      </c>
      <c r="G1198" s="18">
        <v>0</v>
      </c>
      <c r="H1198" s="18">
        <v>0</v>
      </c>
    </row>
    <row r="1199" spans="1:8" s="13" customFormat="1" ht="39" x14ac:dyDescent="0.25">
      <c r="A1199" s="14"/>
      <c r="B1199" s="4" t="s">
        <v>545</v>
      </c>
      <c r="C1199" s="17" t="s">
        <v>370</v>
      </c>
      <c r="D1199" s="18">
        <v>0</v>
      </c>
      <c r="E1199" s="18">
        <v>8869</v>
      </c>
      <c r="F1199" s="18">
        <v>0</v>
      </c>
      <c r="G1199" s="18">
        <v>0</v>
      </c>
      <c r="H1199" s="18">
        <v>0</v>
      </c>
    </row>
    <row r="1200" spans="1:8" s="13" customFormat="1" ht="39" x14ac:dyDescent="0.25">
      <c r="A1200" s="14"/>
      <c r="B1200" s="4" t="s">
        <v>139</v>
      </c>
      <c r="C1200" s="17" t="s">
        <v>370</v>
      </c>
      <c r="D1200" s="18">
        <v>0</v>
      </c>
      <c r="E1200" s="18">
        <v>4267</v>
      </c>
      <c r="F1200" s="18">
        <v>0</v>
      </c>
      <c r="G1200" s="18">
        <v>0</v>
      </c>
      <c r="H1200" s="18">
        <v>0</v>
      </c>
    </row>
    <row r="1201" spans="1:9" s="13" customFormat="1" ht="28.5" customHeight="1" x14ac:dyDescent="0.25">
      <c r="A1201" s="14"/>
      <c r="B1201" s="4" t="s">
        <v>477</v>
      </c>
      <c r="C1201" s="17" t="s">
        <v>370</v>
      </c>
      <c r="D1201" s="18">
        <v>0</v>
      </c>
      <c r="E1201" s="18">
        <v>258</v>
      </c>
      <c r="F1201" s="18">
        <v>0</v>
      </c>
      <c r="G1201" s="18">
        <v>0</v>
      </c>
      <c r="H1201" s="18">
        <v>0</v>
      </c>
    </row>
    <row r="1202" spans="1:9" s="13" customFormat="1" ht="27" customHeight="1" x14ac:dyDescent="0.25">
      <c r="A1202" s="14"/>
      <c r="B1202" s="4" t="s">
        <v>478</v>
      </c>
      <c r="C1202" s="17" t="s">
        <v>370</v>
      </c>
      <c r="D1202" s="18">
        <v>0</v>
      </c>
      <c r="E1202" s="18">
        <v>1402</v>
      </c>
      <c r="F1202" s="18">
        <v>0</v>
      </c>
      <c r="G1202" s="18">
        <v>0</v>
      </c>
      <c r="H1202" s="18">
        <v>0</v>
      </c>
    </row>
    <row r="1203" spans="1:9" s="13" customFormat="1" ht="28.9" customHeight="1" x14ac:dyDescent="0.25">
      <c r="A1203" s="14"/>
      <c r="B1203" s="4" t="s">
        <v>479</v>
      </c>
      <c r="C1203" s="17" t="s">
        <v>370</v>
      </c>
      <c r="D1203" s="18">
        <v>0</v>
      </c>
      <c r="E1203" s="18">
        <v>1383</v>
      </c>
      <c r="F1203" s="18">
        <v>0</v>
      </c>
      <c r="G1203" s="18">
        <v>0</v>
      </c>
      <c r="H1203" s="18">
        <v>0</v>
      </c>
    </row>
    <row r="1204" spans="1:9" s="13" customFormat="1" ht="44.25" customHeight="1" x14ac:dyDescent="0.25">
      <c r="A1204" s="14"/>
      <c r="B1204" s="4" t="s">
        <v>590</v>
      </c>
      <c r="C1204" s="17" t="s">
        <v>370</v>
      </c>
      <c r="D1204" s="18">
        <v>0</v>
      </c>
      <c r="E1204" s="18">
        <v>0</v>
      </c>
      <c r="F1204" s="18">
        <v>11927</v>
      </c>
      <c r="G1204" s="18">
        <v>0</v>
      </c>
      <c r="H1204" s="18">
        <v>0</v>
      </c>
    </row>
    <row r="1205" spans="1:9" s="13" customFormat="1" ht="38.25" customHeight="1" x14ac:dyDescent="0.25">
      <c r="A1205" s="14"/>
      <c r="B1205" s="4" t="s">
        <v>591</v>
      </c>
      <c r="C1205" s="17" t="s">
        <v>370</v>
      </c>
      <c r="D1205" s="18">
        <v>0</v>
      </c>
      <c r="E1205" s="18">
        <v>0</v>
      </c>
      <c r="F1205" s="18">
        <v>5304</v>
      </c>
      <c r="G1205" s="18">
        <v>0</v>
      </c>
      <c r="H1205" s="18">
        <v>0</v>
      </c>
    </row>
    <row r="1206" spans="1:9" s="13" customFormat="1" ht="40.5" customHeight="1" x14ac:dyDescent="0.25">
      <c r="A1206" s="14"/>
      <c r="B1206" s="4" t="s">
        <v>592</v>
      </c>
      <c r="C1206" s="17" t="s">
        <v>370</v>
      </c>
      <c r="D1206" s="18">
        <v>0</v>
      </c>
      <c r="E1206" s="18">
        <v>0</v>
      </c>
      <c r="F1206" s="18">
        <v>13733</v>
      </c>
      <c r="G1206" s="18">
        <v>0</v>
      </c>
      <c r="H1206" s="18">
        <v>0</v>
      </c>
    </row>
    <row r="1207" spans="1:9" s="13" customFormat="1" ht="40.5" customHeight="1" x14ac:dyDescent="0.25">
      <c r="A1207" s="14"/>
      <c r="B1207" s="4" t="s">
        <v>593</v>
      </c>
      <c r="C1207" s="17" t="s">
        <v>370</v>
      </c>
      <c r="D1207" s="18">
        <v>0</v>
      </c>
      <c r="E1207" s="18">
        <v>0</v>
      </c>
      <c r="F1207" s="18">
        <v>13733</v>
      </c>
      <c r="G1207" s="18">
        <v>0</v>
      </c>
      <c r="H1207" s="18">
        <v>0</v>
      </c>
    </row>
    <row r="1208" spans="1:9" s="13" customFormat="1" ht="40.5" customHeight="1" x14ac:dyDescent="0.25">
      <c r="A1208" s="14"/>
      <c r="B1208" s="4" t="s">
        <v>594</v>
      </c>
      <c r="C1208" s="17" t="s">
        <v>370</v>
      </c>
      <c r="D1208" s="18">
        <v>0</v>
      </c>
      <c r="E1208" s="18">
        <v>0</v>
      </c>
      <c r="F1208" s="18">
        <v>10250</v>
      </c>
      <c r="G1208" s="18">
        <v>0</v>
      </c>
      <c r="H1208" s="18">
        <v>0</v>
      </c>
    </row>
    <row r="1209" spans="1:9" s="22" customFormat="1" ht="39.75" customHeight="1" x14ac:dyDescent="0.25">
      <c r="A1209" s="14"/>
      <c r="B1209" s="4" t="s">
        <v>595</v>
      </c>
      <c r="C1209" s="17" t="s">
        <v>370</v>
      </c>
      <c r="D1209" s="18">
        <v>0</v>
      </c>
      <c r="E1209" s="18">
        <v>0</v>
      </c>
      <c r="F1209" s="18">
        <v>11220</v>
      </c>
      <c r="G1209" s="18">
        <v>0</v>
      </c>
      <c r="H1209" s="18">
        <v>0</v>
      </c>
    </row>
    <row r="1210" spans="1:9" s="34" customFormat="1" ht="33.75" customHeight="1" x14ac:dyDescent="0.25">
      <c r="A1210" s="14"/>
      <c r="B1210" s="10" t="s">
        <v>372</v>
      </c>
      <c r="C1210" s="50" t="s">
        <v>370</v>
      </c>
      <c r="D1210" s="24">
        <f>SUM(D985:D1203)</f>
        <v>5149729</v>
      </c>
      <c r="E1210" s="24">
        <f>SUM(E985:E1209)</f>
        <v>5344874</v>
      </c>
      <c r="F1210" s="24">
        <f>SUM(F985:F1209)</f>
        <v>3889437</v>
      </c>
      <c r="G1210" s="24">
        <f>SUM(G985:G1203)</f>
        <v>2044713</v>
      </c>
      <c r="H1210" s="24">
        <f>SUM(H985:H1203)</f>
        <v>4349153</v>
      </c>
    </row>
    <row r="1211" spans="1:9" s="34" customFormat="1" ht="12.75" customHeight="1" x14ac:dyDescent="0.25">
      <c r="A1211" s="14"/>
      <c r="B1211" s="60"/>
      <c r="C1211" s="61"/>
      <c r="D1211" s="62"/>
      <c r="E1211" s="62"/>
      <c r="F1211" s="62"/>
      <c r="G1211" s="62"/>
      <c r="H1211" s="62"/>
    </row>
    <row r="1212" spans="1:9" x14ac:dyDescent="0.25">
      <c r="B1212" s="46"/>
      <c r="C1212" s="46"/>
      <c r="D1212" s="46"/>
      <c r="E1212" s="46"/>
      <c r="F1212" s="46"/>
      <c r="G1212" s="46"/>
      <c r="H1212" s="46"/>
      <c r="I1212" s="16"/>
    </row>
    <row r="1213" spans="1:9" ht="28.5" customHeight="1" x14ac:dyDescent="0.25">
      <c r="B1213" s="69" t="s">
        <v>782</v>
      </c>
      <c r="C1213" s="69"/>
      <c r="F1213" s="69" t="s">
        <v>780</v>
      </c>
      <c r="G1213" s="69"/>
    </row>
    <row r="1214" spans="1:9" ht="14.25" customHeight="1" x14ac:dyDescent="0.25">
      <c r="B1214" s="59"/>
      <c r="C1214" s="59"/>
      <c r="F1214" s="59"/>
      <c r="G1214" s="59"/>
    </row>
    <row r="1215" spans="1:9" x14ac:dyDescent="0.25">
      <c r="B1215" s="31"/>
      <c r="F1215" s="31"/>
      <c r="G1215" s="31"/>
    </row>
    <row r="1216" spans="1:9" x14ac:dyDescent="0.25">
      <c r="B1216" s="31"/>
      <c r="F1216" s="31"/>
      <c r="G1216" s="31"/>
    </row>
    <row r="1217" spans="2:7" x14ac:dyDescent="0.25">
      <c r="B1217" s="31"/>
      <c r="F1217" s="31"/>
      <c r="G1217" s="31"/>
    </row>
  </sheetData>
  <mergeCells count="33">
    <mergeCell ref="E1:H1"/>
    <mergeCell ref="E3:H3"/>
    <mergeCell ref="A4:H4"/>
    <mergeCell ref="B162:H162"/>
    <mergeCell ref="B6:H6"/>
    <mergeCell ref="B7:H7"/>
    <mergeCell ref="B8:H8"/>
    <mergeCell ref="B9:H9"/>
    <mergeCell ref="B10:B11"/>
    <mergeCell ref="C10:C11"/>
    <mergeCell ref="F10:H10"/>
    <mergeCell ref="B152:H152"/>
    <mergeCell ref="B154:H154"/>
    <mergeCell ref="F155:H155"/>
    <mergeCell ref="A5:H5"/>
    <mergeCell ref="F86:F87"/>
    <mergeCell ref="B982:B983"/>
    <mergeCell ref="C982:C983"/>
    <mergeCell ref="F982:H982"/>
    <mergeCell ref="B1213:C1213"/>
    <mergeCell ref="F1213:G1213"/>
    <mergeCell ref="B297:H297"/>
    <mergeCell ref="B299:B300"/>
    <mergeCell ref="C299:C300"/>
    <mergeCell ref="F299:H299"/>
    <mergeCell ref="B155:B156"/>
    <mergeCell ref="C155:C156"/>
    <mergeCell ref="B164:B165"/>
    <mergeCell ref="C164:C165"/>
    <mergeCell ref="F164:H164"/>
    <mergeCell ref="B262:B263"/>
    <mergeCell ref="C262:C263"/>
    <mergeCell ref="F262:H262"/>
  </mergeCells>
  <pageMargins left="0.23622047244094491" right="0.19685039370078741" top="0.23622047244094491" bottom="0.19685039370078741" header="0.31496062992125984" footer="0.19685039370078741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КАЗ</vt:lpstr>
      <vt:lpstr>РУС</vt:lpstr>
      <vt:lpstr>КАЗ!Область_печати</vt:lpstr>
      <vt:lpstr>РУС!Область_печати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Комп1</dc:creator>
  <cp:lastModifiedBy>Пользователь Windows</cp:lastModifiedBy>
  <cp:lastPrinted>2019-08-19T08:52:14Z</cp:lastPrinted>
  <dcterms:created xsi:type="dcterms:W3CDTF">2018-11-02T04:58:55Z</dcterms:created>
  <dcterms:modified xsi:type="dcterms:W3CDTF">2019-11-07T09:56:59Z</dcterms:modified>
</cp:coreProperties>
</file>