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5" activeTab="6"/>
  </bookViews>
  <sheets>
    <sheet name="001 рус 2018" sheetId="30" r:id="rId1"/>
    <sheet name="001 каз 2018" sheetId="29" r:id="rId2"/>
    <sheet name="001 рус март18" sheetId="38" r:id="rId3"/>
    <sheet name="001 каз март18" sheetId="37" r:id="rId4"/>
    <sheet name="001 рус апрель 18" sheetId="43" r:id="rId5"/>
    <sheet name="алмалы" sheetId="53" r:id="rId6"/>
    <sheet name="Лист1" sheetId="54" r:id="rId7"/>
  </sheets>
  <definedNames>
    <definedName name="_xlnm.Print_Area" localSheetId="1">'001 каз 2018'!$A$1:$G$55</definedName>
  </definedNames>
  <calcPr calcId="144525"/>
</workbook>
</file>

<file path=xl/calcChain.xml><?xml version="1.0" encoding="utf-8"?>
<calcChain xmlns="http://schemas.openxmlformats.org/spreadsheetml/2006/main">
  <c r="G63" i="54" l="1"/>
  <c r="F54" i="53" l="1"/>
  <c r="C42" i="53"/>
  <c r="F41" i="53"/>
  <c r="E41" i="53"/>
  <c r="E42" i="53" s="1"/>
  <c r="F29" i="53"/>
  <c r="F30" i="53" s="1"/>
  <c r="E30" i="53" l="1"/>
  <c r="F42" i="53"/>
  <c r="D42" i="43" l="1"/>
  <c r="D41" i="43"/>
  <c r="E41" i="43" s="1"/>
  <c r="D29" i="43"/>
  <c r="E29" i="43" s="1"/>
  <c r="F29" i="43" s="1"/>
  <c r="F30" i="43" s="1"/>
  <c r="C42" i="43"/>
  <c r="C30" i="43"/>
  <c r="D30" i="43" l="1"/>
  <c r="E42" i="43"/>
  <c r="F41" i="43"/>
  <c r="F42" i="43" s="1"/>
  <c r="E30" i="43"/>
  <c r="E40" i="37"/>
  <c r="D41" i="37"/>
  <c r="D40" i="37"/>
  <c r="D28" i="37"/>
  <c r="E28" i="37" s="1"/>
  <c r="E41" i="38"/>
  <c r="D42" i="38"/>
  <c r="D41" i="38"/>
  <c r="D29" i="38"/>
  <c r="E29" i="38" s="1"/>
  <c r="E41" i="37" l="1"/>
  <c r="C41" i="37"/>
  <c r="F40" i="37"/>
  <c r="F41" i="37" s="1"/>
  <c r="D29" i="37"/>
  <c r="E29" i="37"/>
  <c r="F28" i="37"/>
  <c r="F29" i="37" s="1"/>
  <c r="C29" i="37"/>
  <c r="E42" i="38"/>
  <c r="C42" i="38"/>
  <c r="F41" i="38"/>
  <c r="F42" i="38" s="1"/>
  <c r="D30" i="38"/>
  <c r="E30" i="38"/>
  <c r="F29" i="38"/>
  <c r="F30" i="38" s="1"/>
  <c r="C30" i="38"/>
  <c r="E53" i="29" l="1"/>
  <c r="F28" i="29"/>
  <c r="G28" i="29" s="1"/>
  <c r="E29" i="29"/>
  <c r="F53" i="30"/>
  <c r="F54" i="30" s="1"/>
  <c r="F29" i="30"/>
  <c r="G29" i="30" s="1"/>
  <c r="E30" i="30"/>
  <c r="D53" i="29"/>
  <c r="C53" i="29"/>
  <c r="D52" i="29"/>
  <c r="D28" i="29" s="1"/>
  <c r="D29" i="29" s="1"/>
  <c r="C41" i="29"/>
  <c r="C28" i="29"/>
  <c r="C29" i="29" s="1"/>
  <c r="E54" i="30"/>
  <c r="D54" i="30"/>
  <c r="C54" i="30"/>
  <c r="D53" i="30"/>
  <c r="D29" i="30" s="1"/>
  <c r="D30" i="30" s="1"/>
  <c r="C42" i="30"/>
  <c r="C29" i="30"/>
  <c r="C30" i="30" s="1"/>
  <c r="F29" i="29" l="1"/>
  <c r="F52" i="29"/>
  <c r="G29" i="29"/>
  <c r="F30" i="30"/>
  <c r="G53" i="30"/>
  <c r="F53" i="29" l="1"/>
  <c r="G52" i="29"/>
  <c r="G53" i="29" s="1"/>
  <c r="G30" i="30"/>
  <c r="G54" i="30"/>
</calcChain>
</file>

<file path=xl/sharedStrings.xml><?xml version="1.0" encoding="utf-8"?>
<sst xmlns="http://schemas.openxmlformats.org/spreadsheetml/2006/main" count="490" uniqueCount="141">
  <si>
    <t>Бюджеттік бағдарламаларды     </t>
  </si>
  <si>
    <t>(кіші бағдарламаларды) әзірлеу   </t>
  </si>
  <si>
    <t>және бекіту (қайта бекіту) қағидалары</t>
  </si>
  <si>
    <t>және олардың мазмұнына қойылатын </t>
  </si>
  <si>
    <t>талаптардың 2-қосымшасы    </t>
  </si>
  <si>
    <t>БЮДЖЕТТIК БАҒДАРЛАМА</t>
  </si>
  <si>
    <t>Бюджеттiк бағдарламаның түрi:</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</si>
  <si>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</si>
  <si>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</si>
  <si>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</si>
  <si>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</si>
  <si>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</si>
  <si>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</si>
  <si>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мың теңге</t>
  </si>
  <si>
    <t>Жалпы бюджеттік бағдарлама бойынша шығыстар</t>
  </si>
  <si>
    <t>Тікелей нәтиже көрсеткіштері</t>
  </si>
  <si>
    <t>Бюджеттік кіші бағдарлама бойынша шығыстар</t>
  </si>
  <si>
    <t>Жалпы бюджеттік кіші бағдарлама бойынша шығыстар</t>
  </si>
  <si>
    <t>Ескерту:</t>
  </si>
  <si>
    <t>* осы жол жоғары тұрған бюджеттен бөлінетін нысаналы трансферттер есебінен іс-шараларды іске асыруға бағытталған бюджеттік бағдарламалар бойынша толтырылады</t>
  </si>
  <si>
    <t>© 2012. Қазақстан Республикасы Әділет министрлігінің "Республикалық құқықтық ақпарат орталығы" ШЖҚ РМК</t>
  </si>
  <si>
    <t xml:space="preserve">Бюджеттік кіші бағдарламаның түрі:  </t>
  </si>
  <si>
    <t>Приложение 2</t>
  </si>
  <si>
    <t xml:space="preserve">к Правилам разработки и </t>
  </si>
  <si>
    <t xml:space="preserve">утверждения (переутверждения) </t>
  </si>
  <si>
    <t xml:space="preserve">бюджетных программ (подпрограмм) </t>
  </si>
  <si>
    <t>и требованиям к их содержанию</t>
  </si>
  <si>
    <t>БЮДЖЕТНАЯ ПРОГРАММА</t>
  </si>
  <si>
    <t>код и наименование администратора бюджетной программы</t>
  </si>
  <si>
    <t>Расходы по бюджетной программе, всего</t>
  </si>
  <si>
    <t>Расходы по бюджетной программе</t>
  </si>
  <si>
    <t>Единица измерения</t>
  </si>
  <si>
    <t>План текущего года</t>
  </si>
  <si>
    <t>Плановый период</t>
  </si>
  <si>
    <t>тысяч тенге</t>
  </si>
  <si>
    <t>Итого расходы по бюджетной программе</t>
  </si>
  <si>
    <t>Расходы по бюджетной подпрограмме</t>
  </si>
  <si>
    <t>Итого расходы по бюджетной подпрограмме</t>
  </si>
  <si>
    <t>Примечание:</t>
  </si>
  <si>
    <t>* данная строка заполняется по бюджетным программам, направленным на реализацию мероприятий за счет целевых трансфертов из вышестоящего бюджета</t>
  </si>
  <si>
    <t>Бюджеттік кіші бағдарламаның коды мен атауы: 011-Республикалық бюджеттен берілетін трансферттер есебінен</t>
  </si>
  <si>
    <t>штат бірлігі</t>
  </si>
  <si>
    <t>011-Республикалық бюджеттен берілетін трансферттер есебінен</t>
  </si>
  <si>
    <t>Талғар ауданы әкімінің өкімімен бекітілді</t>
  </si>
  <si>
    <t xml:space="preserve">Бюджеттiк бағдарламаның нормативтiк құқықтық негiзi  ҚР "Қазақстан Республикасындағы жергілікті мемлекеттік басқару және өзін-өзі басқару туралы" Заңның 2 тарау, ҚР Бюджет Кодексы, 2016 жылдың 19 қазандағы № 10-645 Талғар ауданы әкімдігінің қаулысымен бекітілген  "Талғар ауданы әкімі аппараты " ММ ережесі </t>
  </si>
  <si>
    <t>для содержание аппарата</t>
  </si>
  <si>
    <t>штатная единица</t>
  </si>
  <si>
    <t>011- за счет трансфертов из республиканского бюджета</t>
  </si>
  <si>
    <t>Утверждена</t>
  </si>
  <si>
    <t>Код и наименование бюджетной программы - 001 Услуги по обеспечению деятельности акима района (города областного значения)</t>
  </si>
  <si>
    <t xml:space="preserve">Руководитель бюджетной программы - Ашимахун А.А. </t>
  </si>
  <si>
    <t>Нормативно правовая основа бюджетной программы    Глава 2 Закона РК "О местном государственном управлении и самоуправлении в Республике Казахстан", Бюджетный Кодекс РК, Положение ГУ "Аппарат акима Талгарского района" утвержденное постановлением акимата Талгарского района№10-645 от 19.10.2016 г.</t>
  </si>
  <si>
    <t>Конечные результаты бюджетной программы: Анализ информации услугу акима и акимата. Оказывает Акиму и работникам аппарата финансовую, хозяйственную, материално-техническую, техническую, социальную и бытовую услугу. Обеспечивает взаимосвязь с областным аппаратом акима, с вышестоящиими органами, с представительными органами, с избирательными органами, с областными и районными отделами, со средством  массовой информации.</t>
  </si>
  <si>
    <t>Отчетный год</t>
  </si>
  <si>
    <t>Код и наименование бюджетной подпрограммы: 011 - трансферт из республиканского бюджета</t>
  </si>
  <si>
    <t>текущая/развитие - текущая</t>
  </si>
  <si>
    <t xml:space="preserve">Показатели прямого результата </t>
  </si>
  <si>
    <t>Код и наименование бюджетной подпрограммы:  015/000</t>
  </si>
  <si>
    <t xml:space="preserve"> 015/000</t>
  </si>
  <si>
    <t xml:space="preserve">Вид бюджетной программы: </t>
  </si>
  <si>
    <t xml:space="preserve">Цель бюджетной программы:  Обеспечить исполнение  Конституции и Законы Республики Казахстан. Обеспечить организованность и  исполнение актов Президента, Правительства и акима области  </t>
  </si>
  <si>
    <t>аппараты ұстап тұруға</t>
  </si>
  <si>
    <t>ағымдағы/даму - ағымдағы</t>
  </si>
  <si>
    <t>нысан</t>
  </si>
  <si>
    <t>Бюджеттiк бағдарламаның коды және атауы - 001 Аудан (облыстық маңызы бар қала) әкімінің қызметін қамтамасыз ету жөніндегі қызметтер</t>
  </si>
  <si>
    <t>Бюджеттiк бағдарламаның мақсаты: Қазақстан Республикасының Конституциясы мен Заңдарын орындалуын қамтамасыз ету. Президенттің, Үкіметтің  және облыс әкімінің актілерін ұйымдастырып және орындауын қамтамасыз ету.</t>
  </si>
  <si>
    <t>распоряжением акима Талгарского района</t>
  </si>
  <si>
    <t xml:space="preserve">Бюджеттік бағдарлама басшысы - А.Ашимахун            </t>
  </si>
  <si>
    <t>бюджеттiк бағдарлама әкiмшiсiнiң коды және атауы</t>
  </si>
  <si>
    <t>122 Аудан (облыстық маңызы бар қала) әкімінің аппараты</t>
  </si>
  <si>
    <t>122 Аппарат акима района (города областного значения)</t>
  </si>
  <si>
    <t>Бюджеттік кіші бағдарламаның коды мен атауы:  015/000</t>
  </si>
  <si>
    <t>015/000</t>
  </si>
  <si>
    <t>в зависимости от уровня государственного управления - районная</t>
  </si>
  <si>
    <t>в зависимости от содержания - осуществление государственных функций, полномочий и оказание вытекающих из них государственных услуг</t>
  </si>
  <si>
    <t>в зависимости от способа реализации - индивидуальная</t>
  </si>
  <si>
    <t xml:space="preserve">Вид бюджетной подпрограммы: </t>
  </si>
  <si>
    <t>мемлекеттік басқару деңгейіне қарай - аудандық</t>
  </si>
  <si>
    <t>мазмұнына қарай - мемлекеттік функцияларды, өкілеттіктерді жүзеге асыру және олардан туындайтын мемлекеттік қызметтерді көрсету</t>
  </si>
  <si>
    <t xml:space="preserve">Бюджеттік кіші бағдарламаның түрі: </t>
  </si>
  <si>
    <t>мазмұнына байланысты - мемлекеттік функцияларды, өкілеттіктерді жүзеге асыру және олардан туындайтын мемлекеттік қызметтерді көрсету</t>
  </si>
  <si>
    <t>форма</t>
  </si>
  <si>
    <t>Бюджеттiк бағдарламаның түпкілікті нәтижелер: Әкім мен әкімшіліктің қызметін ақпараттық талдау, құқықтық қамтамасыз ету. Әкім мен аппарат қызметкерлеріне қаржылық, шаруашылық, материалдық техникалық, техникалық, әлеуметтік тұрмыстық қызмет көрсету. Облыстық әкімінің аппаратымен жоғарғы органдармен, сайлау жүйесінің органдармен, өкілді органдармен, облыстық және аудандық бөлімдермен, бұқаралық ақпарат құралдарымен, қоғамдық ұйымдармен және азаматтармен өзара қатынасты қамтамасыз ету.</t>
  </si>
  <si>
    <t>Бюджеттiк бағдарламаның сипаттамасы (негiздемесi) - уақытылы және сапалы бюджетік бағдарламаның мақсатарына қол жеткізу және міндеттерін іске асыру, бюджеттік қаражаты мақсатты және уақытылы игеру.</t>
  </si>
  <si>
    <t>Описание (обоснование) бюджетной программы - своевременное и качественное достижение целей и осуществление задач бюджетнной программы, своевременное и целевое освоение бюджетных средств</t>
  </si>
  <si>
    <t>Код и наименование бюджетной подпрограммы: 000</t>
  </si>
  <si>
    <t>іске асыру тәсіліне қарай - жеке</t>
  </si>
  <si>
    <t xml:space="preserve">2017 ж. 28 желтоқсандағы № 12-110-өк </t>
  </si>
  <si>
    <t>на 2018 - 2020 годы</t>
  </si>
  <si>
    <t>2018-2020 жылдарға арналған</t>
  </si>
  <si>
    <t xml:space="preserve"> № 12-110-өк от 28  декабря 2017 г.</t>
  </si>
  <si>
    <t>Бюджеттік бағдарламаның коды мен атауы: 000</t>
  </si>
  <si>
    <t xml:space="preserve">Бюджеттік бағдарламаның түрі:  </t>
  </si>
  <si>
    <t xml:space="preserve"> № 06-33-өк от 12  марта 2018 г.</t>
  </si>
  <si>
    <t xml:space="preserve">2018 ж. 12 наурыздағы № 03-33-өк </t>
  </si>
  <si>
    <t xml:space="preserve"> № 29-142-өк от 26  апреля 2018 г.</t>
  </si>
  <si>
    <t>465 Отдел физической культуры и спорта района (города областного значения)</t>
  </si>
  <si>
    <t>Код и наименование бюджетной программы - 017 Дополнительное образование для детей и юношей (города областного значения)</t>
  </si>
  <si>
    <t>Руководитель бюджетной программы - Нұрманов А.А.</t>
  </si>
  <si>
    <t>Цель бюджетной программы:  Реализация единой государственной политики по вопросам физической культуры и спорта. Своевременное, целевое освоение бюджетных средств и повышение качества работы государственных услуг.</t>
  </si>
  <si>
    <t>Конечные результаты бюджетной программы: Содействие повышению профессионального уровня работников физической культуры задача бюджетной программы (конечный результат) своевременное, целевое освоение бюджетных средств и повышение качества работы государственных служащих</t>
  </si>
  <si>
    <t>Описание (обоснование) бюджетной программы - Осуществление единой политики по развитию сферы физической культуры и спорта.</t>
  </si>
  <si>
    <t>Расходы по общей бюджетной программе</t>
  </si>
  <si>
    <t>№01-11/21 от 02.04.2019 г</t>
  </si>
  <si>
    <t>на 2019-2021</t>
  </si>
  <si>
    <t>Код и наименование бюджетной подпрограммы: 011 республиканский бюджет</t>
  </si>
  <si>
    <t>Код и наименование бюджетной подпрограммы: 015 местный бюджет</t>
  </si>
  <si>
    <t xml:space="preserve">Талғар аудандық дене шынықтыру </t>
  </si>
  <si>
    <t xml:space="preserve">және спорт бөлімінің басшысының </t>
  </si>
  <si>
    <t>бұйрығымен бекітілді</t>
  </si>
  <si>
    <t>№01-11/21  02 сәуір 2019ж</t>
  </si>
  <si>
    <t>БЮДЖЕТТІК БАҒДАРЛАМА</t>
  </si>
  <si>
    <r>
      <t xml:space="preserve">465 "Ауданның (облыстық маңызы бар)   қаланың </t>
    </r>
    <r>
      <rPr>
        <b/>
        <sz val="12"/>
        <rFont val="Times New Roman"/>
        <family val="1"/>
        <charset val="204"/>
      </rPr>
      <t>дене шынықтыру және спорт  бөлімі</t>
    </r>
  </si>
  <si>
    <t>2019  жылға арналған</t>
  </si>
  <si>
    <r>
      <t>Бюджеттiк бағдарламаның коды және атауы -</t>
    </r>
    <r>
      <rPr>
        <u/>
        <sz val="12"/>
        <color indexed="8"/>
        <rFont val="Times New Roman"/>
        <family val="1"/>
        <charset val="204"/>
      </rPr>
      <t xml:space="preserve"> </t>
    </r>
    <r>
      <rPr>
        <b/>
        <u/>
        <sz val="12"/>
        <color indexed="8"/>
        <rFont val="Times New Roman"/>
        <family val="1"/>
        <charset val="204"/>
      </rPr>
      <t>017  Балалармен жасөспірімдерге спорт бойынша қосымша білім беру.</t>
    </r>
  </si>
  <si>
    <t>Бюджеттiк бағдарламаның түрі:015-Жергілікті</t>
  </si>
  <si>
    <r>
      <t xml:space="preserve">Бюджеттiк бағдарламаның басшысы: </t>
    </r>
    <r>
      <rPr>
        <u/>
        <sz val="12"/>
        <color indexed="8"/>
        <rFont val="Times New Roman"/>
        <family val="1"/>
        <charset val="204"/>
      </rPr>
      <t>А.Нұрманов</t>
    </r>
  </si>
  <si>
    <t>Бюджеттiк бағдарламаның нормативтік құқықтық негізі ҚР "Қазақстан Республикасындағы жергілікті мемлекеттік басқару және өзін-өзі басқару туралы" Заңы</t>
  </si>
  <si>
    <t>мемлекеттік басқару деңгейіне қарай</t>
  </si>
  <si>
    <t>жергілікті</t>
  </si>
  <si>
    <t>мазмұнына қарай</t>
  </si>
  <si>
    <t>мемлекеттік міндеттемелерді орындау</t>
  </si>
  <si>
    <t>іске асыру түріне қарай</t>
  </si>
  <si>
    <t>жеке</t>
  </si>
  <si>
    <t>ағымдағы/даму</t>
  </si>
  <si>
    <t>ағымдағы</t>
  </si>
  <si>
    <r>
      <rPr>
        <b/>
        <u/>
        <sz val="12"/>
        <color indexed="8"/>
        <rFont val="Times New Roman"/>
        <family val="1"/>
        <charset val="204"/>
      </rPr>
      <t>Бюджеттiк бағдарламаның мақсаты:</t>
    </r>
    <r>
      <rPr>
        <u/>
        <sz val="12"/>
        <color indexed="8"/>
        <rFont val="Times New Roman"/>
        <family val="1"/>
        <charset val="204"/>
      </rPr>
      <t xml:space="preserve"> </t>
    </r>
    <r>
      <rPr>
        <sz val="12"/>
        <color indexed="8"/>
        <rFont val="Times New Roman"/>
        <family val="1"/>
        <charset val="204"/>
      </rPr>
      <t>Дене шынықтыру және спорт мәслелері  бойынша бірынғай мемлекеттік саясатты іске асыру. Аудан елді мекендерде дене шынықтыру мен спортты күнделікті тұрмысқа енгізу, халықтың денсаулығын жақсарту, аудандағы арнайы дене шынықтыру және спорт оқыту мекемелерінің қызметкереріне бағыт-бағдар беріп басшылық жасау бюджеттік қаражатты уақытылы, мақсатты игеру және мемлекеттік қызметтердің жұмыс сапасын көтеру</t>
    </r>
  </si>
  <si>
    <r>
      <rPr>
        <b/>
        <u/>
        <sz val="12"/>
        <color indexed="8"/>
        <rFont val="Times New Roman"/>
        <family val="1"/>
        <charset val="204"/>
      </rPr>
      <t>Бюджеттiк бағдарламаның міндеті</t>
    </r>
    <r>
      <rPr>
        <u/>
        <sz val="12"/>
        <color indexed="8"/>
        <rFont val="Times New Roman"/>
        <family val="1"/>
        <charset val="204"/>
      </rPr>
      <t>:</t>
    </r>
    <r>
      <rPr>
        <sz val="12"/>
        <color indexed="8"/>
        <rFont val="Times New Roman"/>
        <family val="1"/>
        <charset val="204"/>
      </rPr>
      <t xml:space="preserve"> Дене шынықтыру қызметкерлерінің кәсіптік денгейін жоғарылатуға ықпал ету бюджеттiк бағдарламаның міндеті (түпкілікті нәтиже) </t>
    </r>
    <r>
      <rPr>
        <u/>
        <sz val="12"/>
        <color indexed="8"/>
        <rFont val="Times New Roman"/>
        <family val="1"/>
        <charset val="204"/>
      </rPr>
      <t>б</t>
    </r>
    <r>
      <rPr>
        <sz val="12"/>
        <color indexed="8"/>
        <rFont val="Times New Roman"/>
        <family val="1"/>
        <charset val="204"/>
      </rPr>
      <t>юджеттік қаражатты уақытылы, мақсатты игеру және</t>
    </r>
    <r>
      <rPr>
        <u/>
        <sz val="12"/>
        <color indexed="8"/>
        <rFont val="Times New Roman"/>
        <family val="1"/>
        <charset val="204"/>
      </rPr>
      <t xml:space="preserve"> </t>
    </r>
    <r>
      <rPr>
        <sz val="12"/>
        <color indexed="8"/>
        <rFont val="Times New Roman"/>
        <family val="1"/>
        <charset val="204"/>
      </rPr>
      <t>мемлекеттік қызметкерлердің жұмыс сапасын көтер</t>
    </r>
    <r>
      <rPr>
        <u/>
        <sz val="12"/>
        <color indexed="8"/>
        <rFont val="Times New Roman"/>
        <family val="1"/>
        <charset val="204"/>
      </rPr>
      <t>у</t>
    </r>
  </si>
  <si>
    <r>
      <rPr>
        <b/>
        <u/>
        <sz val="12"/>
        <color indexed="8"/>
        <rFont val="Times New Roman"/>
        <family val="1"/>
        <charset val="204"/>
      </rPr>
      <t>Бюджеттiк бағдарламаның сипаттамасы (негіздемесі)</t>
    </r>
    <r>
      <rPr>
        <u/>
        <sz val="12"/>
        <color indexed="8"/>
        <rFont val="Times New Roman"/>
        <family val="1"/>
        <charset val="204"/>
      </rPr>
      <t xml:space="preserve">: </t>
    </r>
    <r>
      <rPr>
        <sz val="12"/>
        <color indexed="8"/>
        <rFont val="Times New Roman"/>
        <family val="1"/>
        <charset val="204"/>
      </rPr>
      <t>Дене тәрбиесі және спорт саласын дамыту туралы бірінғай саясатын жүзеге асыру.</t>
    </r>
  </si>
  <si>
    <t>Ағымдағы 2019 жыл жоспары</t>
  </si>
  <si>
    <t>Барлығы</t>
  </si>
  <si>
    <t>Бюджеттік кіші бағдарламаның коды мен атауы:011 Республикалық деңгейде  дене шынықтыру және спорт саласындағы</t>
  </si>
  <si>
    <t xml:space="preserve"> мемлекеттік саясатты іске асыру жөніндегі қызметтер</t>
  </si>
  <si>
    <t>Бюджеттік кіші бағдарламаның түрі:</t>
  </si>
  <si>
    <r>
      <t xml:space="preserve">мазмұнына байланысты    </t>
    </r>
    <r>
      <rPr>
        <u/>
        <sz val="12"/>
        <color indexed="8"/>
        <rFont val="Times New Roman"/>
        <family val="1"/>
        <charset val="204"/>
      </rPr>
      <t>мемлекеттік міндеттемелерді орындау</t>
    </r>
  </si>
  <si>
    <r>
      <t>ағымдағы/даму</t>
    </r>
    <r>
      <rPr>
        <u/>
        <sz val="12"/>
        <color indexed="8"/>
        <rFont val="Times New Roman"/>
        <family val="1"/>
        <charset val="204"/>
      </rPr>
      <t xml:space="preserve">                  ағымдағы</t>
    </r>
  </si>
  <si>
    <t xml:space="preserve">Бюджеттік кіші бағдарламаның сипаттамасы (негіздемесі) </t>
  </si>
  <si>
    <t>Дене тәрбиесі және спорт саласын дамыту туралы бірінғай саясатын жүзеге асыру.</t>
  </si>
  <si>
    <t>аппаратты ұстап тұруға</t>
  </si>
  <si>
    <t>...</t>
  </si>
  <si>
    <t>Бюджеттік кіші бағдарламаның коды мен атауы: 015 Жергілікті деңгейде  дене шынықтыру және спорт саласындағы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</si>
</sst>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sz val="10"/>
      <color theme="1"/>
      <name val="Times New Roman"/>
      <family val="1"/>
      <charset val="204"/>
    </font>
    <font>
      <sz val="10"/>
      <color theme="1"/>
      <name val="Calibri"/>
      <family val="2"/>
      <scheme val="minor"/>
    </font>
    <font>
      <sz val="10"/>
      <color rgb="FF000000"/>
      <name val="Times New Roman"/>
      <family val="1"/>
      <charset val="204"/>
    </font>
    <font>
      <b/>
      <sz val="10"/>
      <name val="Times New Roman"/>
      <family val="1"/>
      <charset val="204"/>
    </font>
    <font>
      <sz val="10"/>
      <name val="Times New Roman"/>
      <family val="1"/>
      <charset val="204"/>
    </font>
    <font>
      <sz val="10"/>
      <color rgb="FF666666"/>
      <name val="Times New Roman"/>
      <family val="1"/>
      <charset val="204"/>
    </font>
    <font>
      <u/>
      <sz val="11"/>
      <color indexed="8"/>
      <name val="Arial"/>
      <family val="2"/>
      <charset val="204"/>
    </font>
    <font>
      <sz val="11"/>
      <color indexed="8"/>
      <name val="Arial"/>
      <family val="2"/>
      <charset val="204"/>
    </font>
    <font>
      <u/>
      <sz val="10"/>
      <name val="Times New Roman"/>
      <family val="1"/>
      <charset val="204"/>
    </font>
    <font>
      <sz val="11"/>
      <color indexed="8"/>
      <name val="Times New Roman(K)"/>
      <family val="1"/>
      <charset val="204"/>
    </font>
    <font>
      <sz val="10"/>
      <color indexed="8"/>
      <name val="Times New Roman(K)"/>
      <family val="1"/>
      <charset val="204"/>
    </font>
    <font>
      <sz val="10"/>
      <name val="Times New Roman(K)"/>
      <family val="1"/>
      <charset val="204"/>
    </font>
    <font>
      <sz val="10"/>
      <color theme="1"/>
      <name val="Times New Roman(K)"/>
      <family val="1"/>
      <charset val="204"/>
    </font>
    <font>
      <sz val="11"/>
      <color theme="1"/>
      <name val="Times New Roman"/>
      <family val="1"/>
      <charset val="204"/>
    </font>
    <font>
      <sz val="10"/>
      <color indexed="8"/>
      <name val="Times New Roman"/>
      <family val="1"/>
      <charset val="204"/>
    </font>
    <font>
      <sz val="11"/>
      <color indexed="8"/>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u/>
      <sz val="12"/>
      <color indexed="8"/>
      <name val="Times New Roman"/>
      <family val="1"/>
      <charset val="204"/>
    </font>
    <font>
      <b/>
      <u/>
      <sz val="12"/>
      <color indexed="8"/>
      <name val="Times New Roman"/>
      <family val="1"/>
      <charset val="204"/>
    </font>
    <font>
      <b/>
      <sz val="12"/>
      <color indexed="8"/>
      <name val="Times New Roman"/>
      <family val="1"/>
      <charset val="204"/>
    </font>
    <font>
      <b/>
      <sz val="12"/>
      <color theme="1"/>
      <name val="Times New Roman"/>
      <family val="1"/>
      <charset val="204"/>
    </font>
    <font>
      <sz val="12"/>
      <color indexed="23"/>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5">
    <xf numFmtId="0" fontId="0" fillId="0" borderId="0" xfId="0"/>
    <xf numFmtId="0" fontId="1" fillId="0" borderId="0" xfId="0" applyFont="1" applyAlignment="1">
      <alignment horizontal="left" vertical="center"/>
    </xf>
    <xf numFmtId="0" fontId="2" fillId="0" borderId="0" xfId="0" applyFont="1"/>
    <xf numFmtId="0" fontId="1" fillId="0" borderId="0" xfId="0" applyFont="1"/>
    <xf numFmtId="0" fontId="5" fillId="0" borderId="0" xfId="0" applyFont="1" applyAlignment="1">
      <alignment vertical="center"/>
    </xf>
    <xf numFmtId="0" fontId="5" fillId="0" borderId="0" xfId="0" applyFont="1" applyBorder="1" applyAlignment="1">
      <alignment vertical="center" wrapText="1"/>
    </xf>
    <xf numFmtId="0" fontId="3" fillId="0" borderId="0" xfId="0" applyFont="1"/>
    <xf numFmtId="0" fontId="6" fillId="0" borderId="0" xfId="0" applyFont="1" applyAlignment="1">
      <alignment horizontal="left"/>
    </xf>
    <xf numFmtId="0" fontId="7" fillId="0" borderId="0" xfId="0" applyFont="1"/>
    <xf numFmtId="0" fontId="5" fillId="0" borderId="0" xfId="0" applyFont="1" applyAlignment="1">
      <alignment vertical="center" wrapText="1"/>
    </xf>
    <xf numFmtId="0" fontId="8" fillId="0" borderId="0" xfId="0" applyFont="1"/>
    <xf numFmtId="0" fontId="1" fillId="0" borderId="2" xfId="0" applyFont="1" applyBorder="1" applyAlignment="1">
      <alignment wrapText="1"/>
    </xf>
    <xf numFmtId="0" fontId="5" fillId="0" borderId="0" xfId="0" applyFont="1" applyAlignment="1">
      <alignment horizontal="right"/>
    </xf>
    <xf numFmtId="0" fontId="5" fillId="0" borderId="0" xfId="0" applyFont="1"/>
    <xf numFmtId="0" fontId="5" fillId="2" borderId="0" xfId="0" applyFont="1" applyFill="1" applyAlignment="1">
      <alignment horizontal="right"/>
    </xf>
    <xf numFmtId="0" fontId="5" fillId="0" borderId="2" xfId="0" applyFont="1" applyBorder="1" applyAlignment="1">
      <alignment vertical="top" wrapText="1"/>
    </xf>
    <xf numFmtId="0" fontId="1" fillId="0" borderId="2" xfId="0" applyFont="1" applyBorder="1" applyAlignment="1">
      <alignment horizontal="center" wrapText="1"/>
    </xf>
    <xf numFmtId="1" fontId="1" fillId="0" borderId="2" xfId="0" applyNumberFormat="1" applyFont="1" applyBorder="1" applyAlignment="1">
      <alignment horizontal="center" wrapText="1"/>
    </xf>
    <xf numFmtId="1" fontId="1" fillId="0" borderId="2" xfId="0" applyNumberFormat="1" applyFont="1" applyBorder="1" applyAlignment="1">
      <alignment horizontal="center" vertical="center" wrapText="1"/>
    </xf>
    <xf numFmtId="0" fontId="0" fillId="0" borderId="0" xfId="0" applyAlignment="1">
      <alignment horizontal="left" vertical="center"/>
    </xf>
    <xf numFmtId="0" fontId="5" fillId="0" borderId="2" xfId="0" applyFont="1" applyBorder="1" applyAlignment="1">
      <alignment horizontal="center" wrapText="1"/>
    </xf>
    <xf numFmtId="0" fontId="5" fillId="0" borderId="2" xfId="0" applyFont="1" applyBorder="1"/>
    <xf numFmtId="0" fontId="5" fillId="0" borderId="2" xfId="0" applyFont="1" applyBorder="1" applyAlignment="1">
      <alignment horizontal="left" wrapText="1"/>
    </xf>
    <xf numFmtId="0" fontId="5" fillId="0" borderId="2" xfId="0" applyFont="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vertical="center"/>
    </xf>
    <xf numFmtId="0" fontId="5" fillId="0" borderId="0" xfId="0" applyFont="1" applyBorder="1" applyAlignment="1">
      <alignment vertical="top"/>
    </xf>
    <xf numFmtId="0" fontId="5" fillId="0" borderId="0" xfId="0" applyFont="1" applyBorder="1"/>
    <xf numFmtId="0" fontId="5" fillId="0" borderId="2" xfId="0" applyFont="1" applyBorder="1" applyAlignment="1">
      <alignment horizontal="center"/>
    </xf>
    <xf numFmtId="0" fontId="5" fillId="0" borderId="7" xfId="0" applyFont="1" applyBorder="1" applyAlignment="1">
      <alignment horizontal="left" vertical="top" wrapText="1"/>
    </xf>
    <xf numFmtId="0" fontId="0" fillId="0" borderId="0" xfId="0" applyFont="1"/>
    <xf numFmtId="1" fontId="5" fillId="0" borderId="2" xfId="0" applyNumberFormat="1" applyFont="1" applyBorder="1" applyAlignment="1">
      <alignment horizontal="center" vertical="center" wrapText="1"/>
    </xf>
    <xf numFmtId="0" fontId="10" fillId="0" borderId="0" xfId="0" applyFont="1" applyAlignment="1"/>
    <xf numFmtId="0" fontId="11" fillId="0" borderId="0" xfId="0" applyFont="1" applyAlignment="1"/>
    <xf numFmtId="0" fontId="5" fillId="0" borderId="2" xfId="0" applyFont="1" applyBorder="1" applyAlignment="1">
      <alignment vertical="center" wrapText="1"/>
    </xf>
    <xf numFmtId="0" fontId="11" fillId="0" borderId="0" xfId="0" applyFont="1" applyAlignment="1">
      <alignment horizontal="right"/>
    </xf>
    <xf numFmtId="0" fontId="3" fillId="0" borderId="0" xfId="0" applyFont="1" applyAlignment="1">
      <alignment wrapText="1"/>
    </xf>
    <xf numFmtId="0" fontId="5" fillId="2" borderId="2" xfId="0" applyFont="1" applyFill="1" applyBorder="1" applyAlignment="1"/>
    <xf numFmtId="0" fontId="11" fillId="3" borderId="0" xfId="0" applyFont="1" applyFill="1" applyAlignment="1"/>
    <xf numFmtId="0" fontId="2" fillId="3" borderId="0" xfId="0" applyFont="1" applyFill="1"/>
    <xf numFmtId="0" fontId="5" fillId="3" borderId="0" xfId="0" applyFont="1" applyFill="1" applyAlignment="1"/>
    <xf numFmtId="0" fontId="12" fillId="0" borderId="0" xfId="0" applyFont="1" applyAlignment="1"/>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5" fillId="2" borderId="0" xfId="0" applyFont="1" applyFill="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left"/>
    </xf>
    <xf numFmtId="0" fontId="5" fillId="0" borderId="2" xfId="0" applyFont="1" applyBorder="1" applyAlignment="1">
      <alignment horizontal="center" vertical="top" wrapText="1"/>
    </xf>
    <xf numFmtId="0" fontId="5" fillId="0" borderId="0" xfId="0" applyFont="1" applyAlignment="1"/>
    <xf numFmtId="0" fontId="13" fillId="0" borderId="0" xfId="0" applyFont="1" applyAlignment="1"/>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1" fillId="0" borderId="2" xfId="0" applyFont="1" applyBorder="1" applyAlignment="1">
      <alignment horizontal="center" vertical="center" wrapText="1"/>
    </xf>
    <xf numFmtId="0" fontId="5" fillId="2" borderId="0" xfId="0" applyFont="1" applyFill="1" applyAlignment="1">
      <alignment horizontal="left" wrapText="1"/>
    </xf>
    <xf numFmtId="0" fontId="5" fillId="0" borderId="0" xfId="0" applyFont="1" applyAlignment="1">
      <alignment horizontal="left" vertical="center"/>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7" xfId="0" applyFont="1" applyBorder="1" applyAlignment="1">
      <alignment horizontal="left" vertical="top" wrapText="1"/>
    </xf>
    <xf numFmtId="0" fontId="5" fillId="2" borderId="0" xfId="0" applyFont="1" applyFill="1" applyAlignment="1">
      <alignment horizontal="left" wrapText="1"/>
    </xf>
    <xf numFmtId="0" fontId="5" fillId="0" borderId="2" xfId="0" applyFont="1" applyBorder="1" applyAlignment="1">
      <alignment horizontal="center" vertical="top" wrapText="1"/>
    </xf>
    <xf numFmtId="0" fontId="5" fillId="2" borderId="0" xfId="0" applyFont="1" applyFill="1" applyAlignment="1">
      <alignment horizontal="left" wrapText="1"/>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center"/>
    </xf>
    <xf numFmtId="0" fontId="9" fillId="0" borderId="0" xfId="0" applyFont="1" applyAlignment="1">
      <alignment horizontal="center"/>
    </xf>
    <xf numFmtId="0" fontId="9" fillId="2" borderId="0" xfId="0" applyFont="1" applyFill="1" applyAlignment="1">
      <alignment horizontal="center"/>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2" borderId="0" xfId="0" applyFont="1" applyFill="1" applyAlignment="1">
      <alignment horizontal="left" vertical="top"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Border="1" applyAlignment="1">
      <alignment horizontal="left" vertical="top" wrapText="1"/>
    </xf>
    <xf numFmtId="0" fontId="1" fillId="0" borderId="0" xfId="0" applyFont="1" applyAlignment="1">
      <alignment horizontal="left" vertical="top"/>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5" fillId="0" borderId="0" xfId="0" applyFont="1" applyBorder="1" applyAlignment="1">
      <alignment horizontal="left" vertical="center" wrapText="1"/>
    </xf>
    <xf numFmtId="0" fontId="3" fillId="0" borderId="0" xfId="0" applyFont="1" applyAlignment="1">
      <alignment horizontal="center"/>
    </xf>
    <xf numFmtId="0" fontId="3" fillId="3" borderId="0" xfId="0" applyFont="1" applyFill="1" applyAlignment="1">
      <alignment horizontal="left" wrapText="1"/>
    </xf>
    <xf numFmtId="0" fontId="5" fillId="0" borderId="7" xfId="0" applyFont="1" applyBorder="1" applyAlignment="1">
      <alignment horizontal="left" vertical="top"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0" xfId="0" applyFont="1"/>
    <xf numFmtId="0" fontId="15" fillId="0" borderId="0" xfId="0" applyFont="1" applyAlignment="1">
      <alignment horizontal="right"/>
    </xf>
    <xf numFmtId="0" fontId="15" fillId="2" borderId="0" xfId="0" applyFont="1" applyFill="1" applyAlignment="1">
      <alignment horizontal="right"/>
    </xf>
    <xf numFmtId="0" fontId="1"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center"/>
    </xf>
    <xf numFmtId="0" fontId="18" fillId="0" borderId="0" xfId="0" applyFont="1"/>
    <xf numFmtId="0" fontId="20" fillId="0" borderId="0" xfId="0" applyFont="1"/>
    <xf numFmtId="0" fontId="18" fillId="2" borderId="0" xfId="0" applyFont="1" applyFill="1"/>
    <xf numFmtId="0" fontId="21" fillId="0" borderId="0" xfId="0" applyFont="1" applyAlignment="1">
      <alignment horizontal="left" wrapText="1"/>
    </xf>
    <xf numFmtId="0" fontId="24" fillId="0" borderId="0" xfId="0" applyFont="1"/>
    <xf numFmtId="0" fontId="21" fillId="0" borderId="0" xfId="0" applyFont="1" applyAlignment="1">
      <alignment horizontal="left" wrapText="1"/>
    </xf>
    <xf numFmtId="0" fontId="21" fillId="0" borderId="0" xfId="0" applyFont="1"/>
    <xf numFmtId="0" fontId="21" fillId="0" borderId="0" xfId="0" applyFont="1" applyAlignment="1">
      <alignment horizontal="left" vertical="center" wrapText="1"/>
    </xf>
    <xf numFmtId="0" fontId="22" fillId="0" borderId="0" xfId="0" applyFont="1"/>
    <xf numFmtId="0" fontId="21" fillId="0" borderId="0" xfId="0" applyFont="1" applyBorder="1"/>
    <xf numFmtId="0" fontId="18" fillId="0" borderId="0" xfId="0" applyFont="1" applyBorder="1" applyAlignment="1">
      <alignment vertical="top" wrapText="1"/>
    </xf>
    <xf numFmtId="0" fontId="22" fillId="0" borderId="0" xfId="0" applyFont="1" applyAlignment="1">
      <alignment horizontal="left" wrapText="1"/>
    </xf>
    <xf numFmtId="0" fontId="22" fillId="0" borderId="0" xfId="0" applyFont="1" applyAlignment="1">
      <alignment horizontal="left" vertical="center" wrapText="1"/>
    </xf>
    <xf numFmtId="0" fontId="22" fillId="2" borderId="0" xfId="0" applyFont="1" applyFill="1" applyAlignment="1">
      <alignment horizontal="left" vertical="center" wrapText="1"/>
    </xf>
    <xf numFmtId="0" fontId="21" fillId="2" borderId="0" xfId="0" applyFont="1" applyFill="1" applyAlignment="1">
      <alignment horizontal="left" vertical="center" wrapText="1"/>
    </xf>
    <xf numFmtId="0" fontId="19" fillId="0" borderId="0" xfId="0" applyFont="1"/>
    <xf numFmtId="0" fontId="21"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0" fontId="21" fillId="0" borderId="2" xfId="0" applyFont="1" applyBorder="1" applyAlignment="1">
      <alignment wrapText="1"/>
    </xf>
    <xf numFmtId="0" fontId="21" fillId="0" borderId="2" xfId="0" applyFont="1" applyBorder="1" applyAlignment="1">
      <alignment horizontal="center" wrapText="1"/>
    </xf>
    <xf numFmtId="0" fontId="21" fillId="0" borderId="2" xfId="0" applyFont="1" applyFill="1" applyBorder="1" applyAlignment="1">
      <alignment horizontal="center" wrapText="1"/>
    </xf>
    <xf numFmtId="0" fontId="21" fillId="0" borderId="2" xfId="0" applyNumberFormat="1" applyFont="1" applyFill="1" applyBorder="1" applyAlignment="1">
      <alignment horizontal="center" wrapText="1"/>
    </xf>
    <xf numFmtId="0" fontId="18" fillId="0" borderId="2" xfId="0" applyFont="1" applyBorder="1" applyAlignment="1">
      <alignment wrapText="1"/>
    </xf>
    <xf numFmtId="0" fontId="21" fillId="0" borderId="0" xfId="0" applyFont="1" applyBorder="1" applyAlignment="1">
      <alignment wrapText="1"/>
    </xf>
    <xf numFmtId="0" fontId="21" fillId="0" borderId="0" xfId="0" applyFont="1" applyBorder="1" applyAlignment="1">
      <alignment horizontal="center" wrapText="1"/>
    </xf>
    <xf numFmtId="0" fontId="21" fillId="2" borderId="0" xfId="0" applyFont="1" applyFill="1"/>
    <xf numFmtId="0" fontId="25" fillId="0" borderId="2" xfId="0" applyFont="1" applyBorder="1" applyAlignment="1">
      <alignment horizontal="center" vertical="center" wrapText="1"/>
    </xf>
    <xf numFmtId="0" fontId="20" fillId="0" borderId="2" xfId="0" applyFont="1" applyBorder="1" applyAlignment="1">
      <alignment horizontal="center" wrapText="1"/>
    </xf>
    <xf numFmtId="0" fontId="21" fillId="0" borderId="1" xfId="0" applyFont="1" applyBorder="1" applyAlignment="1">
      <alignment horizontal="left" wrapText="1"/>
    </xf>
    <xf numFmtId="0" fontId="21" fillId="0" borderId="2" xfId="0" applyFont="1" applyBorder="1" applyAlignment="1">
      <alignment horizontal="center" wrapText="1"/>
    </xf>
    <xf numFmtId="0" fontId="21" fillId="0" borderId="6" xfId="0" applyFont="1" applyBorder="1" applyAlignment="1">
      <alignment horizontal="left" wrapText="1"/>
    </xf>
    <xf numFmtId="0" fontId="20" fillId="0" borderId="2" xfId="0" applyFont="1" applyBorder="1" applyAlignment="1">
      <alignment wrapText="1"/>
    </xf>
    <xf numFmtId="0" fontId="21" fillId="2" borderId="0" xfId="0" applyFont="1" applyFill="1" applyAlignment="1">
      <alignment horizontal="left" wrapText="1"/>
    </xf>
    <xf numFmtId="0" fontId="26" fillId="0" borderId="0" xfId="0" applyFont="1" applyAlignment="1">
      <alignment horizontal="lef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XFD1048576"/>
    </sheetView>
  </sheetViews>
  <sheetFormatPr defaultRowHeight="15"/>
  <cols>
    <col min="1" max="1" width="47" customWidth="1"/>
    <col min="2" max="2" width="16" customWidth="1"/>
    <col min="3" max="3" width="12.85546875" customWidth="1"/>
    <col min="4" max="4" width="13.5703125" customWidth="1"/>
    <col min="5" max="5" width="11.7109375" customWidth="1"/>
    <col min="6" max="6" width="13.140625" customWidth="1"/>
    <col min="7" max="7" width="10.5703125" customWidth="1"/>
    <col min="8" max="8" width="14.7109375" customWidth="1"/>
  </cols>
  <sheetData>
    <row r="1" spans="1:10">
      <c r="A1" s="12"/>
      <c r="B1" s="13"/>
      <c r="C1" s="13"/>
      <c r="D1" s="13"/>
      <c r="E1" s="51" t="s">
        <v>22</v>
      </c>
      <c r="F1" s="51"/>
      <c r="G1" s="51"/>
    </row>
    <row r="2" spans="1:10">
      <c r="A2" s="12"/>
      <c r="B2" s="13"/>
      <c r="C2" s="13"/>
      <c r="D2" s="13"/>
      <c r="E2" s="51" t="s">
        <v>23</v>
      </c>
      <c r="F2" s="51"/>
      <c r="G2" s="51"/>
    </row>
    <row r="3" spans="1:10">
      <c r="A3" s="12"/>
      <c r="B3" s="13"/>
      <c r="C3" s="13"/>
      <c r="D3" s="13"/>
      <c r="E3" s="51" t="s">
        <v>24</v>
      </c>
      <c r="F3" s="51"/>
      <c r="G3" s="51"/>
    </row>
    <row r="4" spans="1:10">
      <c r="A4" s="12"/>
      <c r="B4" s="13"/>
      <c r="C4" s="13"/>
      <c r="D4" s="13"/>
      <c r="E4" s="51" t="s">
        <v>25</v>
      </c>
      <c r="F4" s="51"/>
      <c r="G4" s="51"/>
    </row>
    <row r="5" spans="1:10">
      <c r="A5" s="14"/>
      <c r="B5" s="13"/>
      <c r="C5" s="13"/>
      <c r="D5" s="13"/>
      <c r="E5" s="51" t="s">
        <v>26</v>
      </c>
      <c r="F5" s="51"/>
      <c r="G5" s="51"/>
    </row>
    <row r="6" spans="1:10">
      <c r="A6" s="12"/>
      <c r="B6" s="13"/>
      <c r="C6" s="13"/>
      <c r="D6" s="13"/>
      <c r="E6" s="13"/>
      <c r="F6" s="13"/>
      <c r="G6" s="35" t="s">
        <v>81</v>
      </c>
      <c r="H6" s="32"/>
      <c r="I6" s="32"/>
      <c r="J6" s="32"/>
    </row>
    <row r="7" spans="1:10">
      <c r="A7" s="12"/>
      <c r="B7" s="13"/>
      <c r="C7" s="13"/>
      <c r="D7" s="13"/>
      <c r="E7" s="6" t="s">
        <v>48</v>
      </c>
      <c r="F7" s="13"/>
      <c r="G7" s="13"/>
    </row>
    <row r="8" spans="1:10">
      <c r="A8" s="12"/>
      <c r="B8" s="13"/>
      <c r="C8" s="13"/>
      <c r="D8" s="13"/>
      <c r="E8" s="33" t="s">
        <v>66</v>
      </c>
      <c r="F8" s="32"/>
      <c r="G8" s="32"/>
      <c r="H8" s="32"/>
    </row>
    <row r="9" spans="1:10">
      <c r="A9" s="12"/>
      <c r="B9" s="13"/>
      <c r="C9" s="13"/>
      <c r="D9" s="13"/>
      <c r="E9" s="52" t="s">
        <v>90</v>
      </c>
      <c r="F9" s="41"/>
      <c r="G9" s="41"/>
      <c r="H9" s="32"/>
    </row>
    <row r="10" spans="1:10">
      <c r="A10" s="12"/>
      <c r="B10" s="13"/>
      <c r="C10" s="13"/>
      <c r="D10" s="13"/>
      <c r="E10" s="33"/>
      <c r="F10" s="32"/>
      <c r="G10" s="32"/>
      <c r="H10" s="32"/>
    </row>
    <row r="11" spans="1:10">
      <c r="A11" s="74" t="s">
        <v>27</v>
      </c>
      <c r="B11" s="74"/>
      <c r="C11" s="74"/>
      <c r="D11" s="74"/>
      <c r="E11" s="74"/>
      <c r="F11" s="74"/>
      <c r="G11" s="74"/>
    </row>
    <row r="12" spans="1:10">
      <c r="A12" s="75" t="s">
        <v>70</v>
      </c>
      <c r="B12" s="75"/>
      <c r="C12" s="75"/>
      <c r="D12" s="75"/>
      <c r="E12" s="75"/>
      <c r="F12" s="75"/>
      <c r="G12" s="75"/>
    </row>
    <row r="13" spans="1:10">
      <c r="A13" s="74" t="s">
        <v>28</v>
      </c>
      <c r="B13" s="74"/>
      <c r="C13" s="74"/>
      <c r="D13" s="74"/>
      <c r="E13" s="74"/>
      <c r="F13" s="74"/>
      <c r="G13" s="74"/>
    </row>
    <row r="14" spans="1:10">
      <c r="A14" s="76" t="s">
        <v>88</v>
      </c>
      <c r="B14" s="76"/>
      <c r="C14" s="76"/>
      <c r="D14" s="76"/>
      <c r="E14" s="76"/>
      <c r="F14" s="76"/>
      <c r="G14" s="76"/>
    </row>
    <row r="15" spans="1:10">
      <c r="A15" s="13" t="s">
        <v>49</v>
      </c>
      <c r="B15" s="13"/>
      <c r="C15" s="13"/>
      <c r="D15" s="13"/>
      <c r="E15" s="13"/>
      <c r="F15" s="13"/>
      <c r="G15" s="13"/>
    </row>
    <row r="16" spans="1:10">
      <c r="A16" s="13" t="s">
        <v>50</v>
      </c>
      <c r="B16" s="13"/>
      <c r="C16" s="13"/>
      <c r="D16" s="13"/>
      <c r="E16" s="13"/>
      <c r="F16" s="13"/>
      <c r="G16" s="13"/>
    </row>
    <row r="17" spans="1:9">
      <c r="A17" s="73" t="s">
        <v>51</v>
      </c>
      <c r="B17" s="73"/>
      <c r="C17" s="73"/>
      <c r="D17" s="73"/>
      <c r="E17" s="73"/>
      <c r="F17" s="73"/>
      <c r="G17" s="73"/>
      <c r="H17" s="24"/>
      <c r="I17" s="24"/>
    </row>
    <row r="18" spans="1:9">
      <c r="A18" s="26" t="s">
        <v>59</v>
      </c>
      <c r="B18" s="26"/>
      <c r="C18" s="26"/>
      <c r="D18" s="26"/>
      <c r="E18" s="26"/>
      <c r="F18" s="26"/>
      <c r="G18" s="26"/>
      <c r="H18" s="26"/>
      <c r="I18" s="26"/>
    </row>
    <row r="19" spans="1:9">
      <c r="A19" s="73" t="s">
        <v>73</v>
      </c>
      <c r="B19" s="73"/>
      <c r="C19" s="73"/>
      <c r="D19" s="73"/>
      <c r="E19" s="73"/>
      <c r="F19" s="73"/>
      <c r="G19" s="73"/>
      <c r="H19" s="24"/>
      <c r="I19" s="24"/>
    </row>
    <row r="20" spans="1:9">
      <c r="A20" s="13" t="s">
        <v>74</v>
      </c>
      <c r="B20" s="36"/>
      <c r="C20" s="36"/>
      <c r="D20" s="36"/>
      <c r="E20" s="36"/>
      <c r="F20" s="36"/>
      <c r="G20" s="36"/>
    </row>
    <row r="21" spans="1:9">
      <c r="A21" s="49" t="s">
        <v>75</v>
      </c>
      <c r="B21" s="49"/>
      <c r="D21" s="48"/>
      <c r="E21" s="48"/>
      <c r="F21" s="49"/>
      <c r="G21" s="49"/>
      <c r="H21" s="49"/>
      <c r="I21" s="49"/>
    </row>
    <row r="22" spans="1:9">
      <c r="A22" s="13" t="s">
        <v>55</v>
      </c>
      <c r="B22" s="13"/>
      <c r="C22" s="13"/>
      <c r="D22" s="13"/>
      <c r="E22" s="13"/>
      <c r="F22" s="13"/>
      <c r="G22" s="13"/>
    </row>
    <row r="23" spans="1:9">
      <c r="A23" s="73" t="s">
        <v>60</v>
      </c>
      <c r="B23" s="73"/>
      <c r="C23" s="73"/>
      <c r="D23" s="73"/>
      <c r="E23" s="73"/>
      <c r="F23" s="73"/>
      <c r="G23" s="73"/>
      <c r="H23" s="24"/>
      <c r="I23" s="24"/>
    </row>
    <row r="24" spans="1:9">
      <c r="A24" s="73" t="s">
        <v>52</v>
      </c>
      <c r="B24" s="73"/>
      <c r="C24" s="73"/>
      <c r="D24" s="73"/>
      <c r="E24" s="73"/>
      <c r="F24" s="73"/>
      <c r="G24" s="73"/>
      <c r="H24" s="24"/>
      <c r="I24" s="24"/>
    </row>
    <row r="25" spans="1:9">
      <c r="A25" s="73" t="s">
        <v>84</v>
      </c>
      <c r="B25" s="73"/>
      <c r="C25" s="73"/>
      <c r="D25" s="73"/>
      <c r="E25" s="73"/>
      <c r="F25" s="73"/>
      <c r="G25" s="73"/>
      <c r="H25" s="24"/>
      <c r="I25" s="24"/>
    </row>
    <row r="26" spans="1:9">
      <c r="A26" s="29" t="s">
        <v>29</v>
      </c>
      <c r="B26" s="29"/>
      <c r="C26" s="29"/>
      <c r="D26" s="29"/>
      <c r="E26" s="29"/>
      <c r="F26" s="29"/>
      <c r="G26" s="29"/>
      <c r="H26" s="24"/>
      <c r="I26" s="24"/>
    </row>
    <row r="27" spans="1:9" ht="24" customHeight="1">
      <c r="A27" s="77" t="s">
        <v>30</v>
      </c>
      <c r="B27" s="77" t="s">
        <v>31</v>
      </c>
      <c r="C27" s="34" t="s">
        <v>53</v>
      </c>
      <c r="D27" s="42" t="s">
        <v>32</v>
      </c>
      <c r="E27" s="77" t="s">
        <v>33</v>
      </c>
      <c r="F27" s="77"/>
      <c r="G27" s="77"/>
    </row>
    <row r="28" spans="1:9">
      <c r="A28" s="77"/>
      <c r="B28" s="77"/>
      <c r="C28" s="42">
        <v>2016</v>
      </c>
      <c r="D28" s="42">
        <v>2017</v>
      </c>
      <c r="E28" s="42">
        <v>2018</v>
      </c>
      <c r="F28" s="42">
        <v>2019</v>
      </c>
      <c r="G28" s="42">
        <v>2020</v>
      </c>
    </row>
    <row r="29" spans="1:9">
      <c r="A29" s="37" t="s">
        <v>45</v>
      </c>
      <c r="B29" s="42" t="s">
        <v>34</v>
      </c>
      <c r="C29" s="16">
        <f>C41+C53</f>
        <v>95736</v>
      </c>
      <c r="D29" s="16">
        <f>D41+D53</f>
        <v>98524</v>
      </c>
      <c r="E29" s="17">
        <v>97669</v>
      </c>
      <c r="F29" s="17">
        <f>E29*1.07</f>
        <v>104505.83</v>
      </c>
      <c r="G29" s="17">
        <f>F29*1.07</f>
        <v>111821.2381</v>
      </c>
    </row>
    <row r="30" spans="1:9">
      <c r="A30" s="34" t="s">
        <v>35</v>
      </c>
      <c r="B30" s="42" t="s">
        <v>34</v>
      </c>
      <c r="C30" s="44">
        <f>C29</f>
        <v>95736</v>
      </c>
      <c r="D30" s="44">
        <f t="shared" ref="D30:G30" si="0">D29</f>
        <v>98524</v>
      </c>
      <c r="E30" s="18">
        <f t="shared" si="0"/>
        <v>97669</v>
      </c>
      <c r="F30" s="18">
        <f t="shared" si="0"/>
        <v>104505.83</v>
      </c>
      <c r="G30" s="18">
        <f t="shared" si="0"/>
        <v>111821.2381</v>
      </c>
    </row>
    <row r="31" spans="1:9">
      <c r="A31" s="13" t="s">
        <v>54</v>
      </c>
      <c r="B31" s="13"/>
      <c r="C31" s="13"/>
      <c r="D31" s="13"/>
      <c r="E31" s="13"/>
      <c r="F31" s="13"/>
      <c r="G31" s="13"/>
    </row>
    <row r="32" spans="1:9">
      <c r="A32" s="13" t="s">
        <v>76</v>
      </c>
      <c r="B32" s="13"/>
      <c r="C32" s="13"/>
      <c r="D32" s="13"/>
      <c r="E32" s="13"/>
      <c r="F32" s="13"/>
      <c r="G32" s="13"/>
    </row>
    <row r="33" spans="1:9">
      <c r="A33" s="13" t="s">
        <v>74</v>
      </c>
      <c r="B33" s="36"/>
      <c r="C33" s="36"/>
      <c r="D33" s="36"/>
      <c r="E33" s="36"/>
      <c r="F33" s="36"/>
      <c r="G33" s="36"/>
    </row>
    <row r="34" spans="1:9">
      <c r="A34" s="13" t="s">
        <v>55</v>
      </c>
      <c r="B34" s="13"/>
      <c r="C34" s="13"/>
      <c r="D34" s="13"/>
      <c r="E34" s="13"/>
      <c r="F34" s="13"/>
      <c r="G34" s="13"/>
    </row>
    <row r="35" spans="1:9">
      <c r="A35" s="73" t="s">
        <v>84</v>
      </c>
      <c r="B35" s="73"/>
      <c r="C35" s="73"/>
      <c r="D35" s="73"/>
      <c r="E35" s="73"/>
      <c r="F35" s="73"/>
      <c r="G35" s="73"/>
      <c r="H35" s="24"/>
      <c r="I35" s="24"/>
    </row>
    <row r="36" spans="1:9" ht="26.25">
      <c r="A36" s="78" t="s">
        <v>56</v>
      </c>
      <c r="B36" s="77" t="s">
        <v>31</v>
      </c>
      <c r="C36" s="34" t="s">
        <v>53</v>
      </c>
      <c r="D36" s="20" t="s">
        <v>32</v>
      </c>
      <c r="E36" s="79" t="s">
        <v>33</v>
      </c>
      <c r="F36" s="79"/>
      <c r="G36" s="79"/>
    </row>
    <row r="37" spans="1:9">
      <c r="A37" s="78"/>
      <c r="B37" s="77"/>
      <c r="C37" s="42">
        <v>2016</v>
      </c>
      <c r="D37" s="42">
        <v>2017</v>
      </c>
      <c r="E37" s="28">
        <v>2018</v>
      </c>
      <c r="F37" s="28">
        <v>2019</v>
      </c>
      <c r="G37" s="28">
        <v>2020</v>
      </c>
    </row>
    <row r="38" spans="1:9">
      <c r="A38" s="37" t="s">
        <v>45</v>
      </c>
      <c r="B38" s="42" t="s">
        <v>46</v>
      </c>
      <c r="C38" s="42">
        <v>34</v>
      </c>
      <c r="D38" s="42">
        <v>37</v>
      </c>
      <c r="E38" s="42">
        <v>37</v>
      </c>
      <c r="F38" s="42">
        <v>37</v>
      </c>
      <c r="G38" s="42">
        <v>37</v>
      </c>
    </row>
    <row r="39" spans="1:9" ht="24" customHeight="1">
      <c r="A39" s="77" t="s">
        <v>36</v>
      </c>
      <c r="B39" s="77" t="s">
        <v>31</v>
      </c>
      <c r="C39" s="42" t="s">
        <v>53</v>
      </c>
      <c r="D39" s="42" t="s">
        <v>32</v>
      </c>
      <c r="E39" s="79" t="s">
        <v>33</v>
      </c>
      <c r="F39" s="79"/>
      <c r="G39" s="79"/>
    </row>
    <row r="40" spans="1:9">
      <c r="A40" s="77"/>
      <c r="B40" s="77"/>
      <c r="C40" s="43">
        <v>2016</v>
      </c>
      <c r="D40" s="43">
        <v>2017</v>
      </c>
      <c r="E40" s="43">
        <v>2018</v>
      </c>
      <c r="F40" s="43">
        <v>2019</v>
      </c>
      <c r="G40" s="43">
        <v>2020</v>
      </c>
    </row>
    <row r="41" spans="1:9">
      <c r="A41" s="34" t="s">
        <v>47</v>
      </c>
      <c r="B41" s="42" t="s">
        <v>34</v>
      </c>
      <c r="C41" s="43">
        <v>10777</v>
      </c>
      <c r="D41" s="21"/>
      <c r="E41" s="21"/>
      <c r="F41" s="21"/>
      <c r="G41" s="21"/>
    </row>
    <row r="42" spans="1:9" s="30" customFormat="1">
      <c r="A42" s="34" t="s">
        <v>37</v>
      </c>
      <c r="B42" s="42" t="s">
        <v>34</v>
      </c>
      <c r="C42" s="43">
        <f>C41</f>
        <v>10777</v>
      </c>
      <c r="D42" s="21"/>
      <c r="E42" s="21"/>
      <c r="F42" s="21"/>
      <c r="G42" s="21"/>
    </row>
    <row r="43" spans="1:9">
      <c r="A43" s="13" t="s">
        <v>57</v>
      </c>
      <c r="B43" s="13"/>
      <c r="C43" s="13"/>
      <c r="D43" s="27"/>
      <c r="E43" s="27"/>
      <c r="F43" s="27"/>
      <c r="G43" s="27"/>
    </row>
    <row r="44" spans="1:9">
      <c r="A44" s="13" t="s">
        <v>76</v>
      </c>
      <c r="B44" s="13"/>
      <c r="C44" s="13"/>
      <c r="D44" s="27"/>
      <c r="E44" s="27"/>
      <c r="F44" s="27"/>
      <c r="G44" s="27"/>
    </row>
    <row r="45" spans="1:9">
      <c r="A45" s="13" t="s">
        <v>74</v>
      </c>
      <c r="B45" s="36"/>
      <c r="C45" s="36"/>
      <c r="D45" s="36"/>
      <c r="E45" s="36"/>
      <c r="F45" s="36"/>
      <c r="G45" s="36"/>
    </row>
    <row r="46" spans="1:9">
      <c r="A46" s="13" t="s">
        <v>55</v>
      </c>
      <c r="B46" s="13"/>
      <c r="C46" s="13"/>
      <c r="D46" s="13"/>
      <c r="E46" s="13"/>
      <c r="F46" s="13"/>
      <c r="G46" s="13"/>
    </row>
    <row r="47" spans="1:9">
      <c r="A47" s="73" t="s">
        <v>84</v>
      </c>
      <c r="B47" s="73"/>
      <c r="C47" s="73"/>
      <c r="D47" s="73"/>
      <c r="E47" s="73"/>
      <c r="F47" s="73"/>
      <c r="G47" s="73"/>
      <c r="H47" s="24"/>
      <c r="I47" s="24"/>
    </row>
    <row r="48" spans="1:9" ht="22.5" customHeight="1">
      <c r="A48" s="78" t="s">
        <v>56</v>
      </c>
      <c r="B48" s="77" t="s">
        <v>31</v>
      </c>
      <c r="C48" s="34" t="s">
        <v>53</v>
      </c>
      <c r="D48" s="42" t="s">
        <v>32</v>
      </c>
      <c r="E48" s="77" t="s">
        <v>33</v>
      </c>
      <c r="F48" s="77"/>
      <c r="G48" s="77"/>
    </row>
    <row r="49" spans="1:7">
      <c r="A49" s="78"/>
      <c r="B49" s="77"/>
      <c r="C49" s="42">
        <v>2016</v>
      </c>
      <c r="D49" s="42">
        <v>2017</v>
      </c>
      <c r="E49" s="42">
        <v>2018</v>
      </c>
      <c r="F49" s="42">
        <v>2019</v>
      </c>
      <c r="G49" s="42">
        <v>2020</v>
      </c>
    </row>
    <row r="50" spans="1:7">
      <c r="A50" s="23" t="s">
        <v>45</v>
      </c>
      <c r="B50" s="42" t="s">
        <v>46</v>
      </c>
      <c r="C50" s="42">
        <v>34</v>
      </c>
      <c r="D50" s="42">
        <v>37</v>
      </c>
      <c r="E50" s="42">
        <v>37</v>
      </c>
      <c r="F50" s="42">
        <v>37</v>
      </c>
      <c r="G50" s="42">
        <v>37</v>
      </c>
    </row>
    <row r="51" spans="1:7" ht="24" customHeight="1">
      <c r="A51" s="77" t="s">
        <v>36</v>
      </c>
      <c r="B51" s="77" t="s">
        <v>31</v>
      </c>
      <c r="C51" s="42" t="s">
        <v>53</v>
      </c>
      <c r="D51" s="42" t="s">
        <v>32</v>
      </c>
      <c r="E51" s="79" t="s">
        <v>33</v>
      </c>
      <c r="F51" s="79"/>
      <c r="G51" s="79"/>
    </row>
    <row r="52" spans="1:7">
      <c r="A52" s="77"/>
      <c r="B52" s="77"/>
      <c r="C52" s="43">
        <v>2016</v>
      </c>
      <c r="D52" s="43">
        <v>2017</v>
      </c>
      <c r="E52" s="43">
        <v>2018</v>
      </c>
      <c r="F52" s="43">
        <v>2019</v>
      </c>
      <c r="G52" s="43">
        <v>2020</v>
      </c>
    </row>
    <row r="53" spans="1:7">
      <c r="A53" s="22" t="s">
        <v>58</v>
      </c>
      <c r="B53" s="50" t="s">
        <v>34</v>
      </c>
      <c r="C53" s="42">
        <v>84959</v>
      </c>
      <c r="D53" s="42">
        <f>93960+4564</f>
        <v>98524</v>
      </c>
      <c r="E53" s="31">
        <v>97669</v>
      </c>
      <c r="F53" s="31">
        <f t="shared" ref="F53:G53" si="1">E53*1.07</f>
        <v>104505.83</v>
      </c>
      <c r="G53" s="31">
        <f t="shared" si="1"/>
        <v>111821.2381</v>
      </c>
    </row>
    <row r="54" spans="1:7" s="30" customFormat="1">
      <c r="A54" s="15" t="s">
        <v>37</v>
      </c>
      <c r="B54" s="50" t="s">
        <v>34</v>
      </c>
      <c r="C54" s="42">
        <f>C53</f>
        <v>84959</v>
      </c>
      <c r="D54" s="42">
        <f>93960+4564</f>
        <v>98524</v>
      </c>
      <c r="E54" s="31">
        <f>E53</f>
        <v>97669</v>
      </c>
      <c r="F54" s="31">
        <f t="shared" ref="F54:G54" si="2">F53</f>
        <v>104505.83</v>
      </c>
      <c r="G54" s="31">
        <f t="shared" si="2"/>
        <v>111821.2381</v>
      </c>
    </row>
    <row r="55" spans="1:7">
      <c r="A55" s="13" t="s">
        <v>38</v>
      </c>
      <c r="B55" s="13"/>
      <c r="C55" s="13"/>
      <c r="D55" s="47"/>
      <c r="E55" s="47"/>
      <c r="F55" s="13"/>
      <c r="G55" s="13"/>
    </row>
    <row r="56" spans="1:7">
      <c r="A56" s="80" t="s">
        <v>39</v>
      </c>
      <c r="B56" s="80"/>
      <c r="C56" s="80"/>
      <c r="D56" s="80"/>
      <c r="E56" s="80"/>
      <c r="F56" s="80"/>
      <c r="G56" s="80"/>
    </row>
  </sheetData>
  <mergeCells count="27">
    <mergeCell ref="A56:G56"/>
    <mergeCell ref="A47:G47"/>
    <mergeCell ref="A48:A49"/>
    <mergeCell ref="B48:B49"/>
    <mergeCell ref="E48:G48"/>
    <mergeCell ref="A51:A52"/>
    <mergeCell ref="B51:B52"/>
    <mergeCell ref="E51:G51"/>
    <mergeCell ref="A35:G35"/>
    <mergeCell ref="A36:A37"/>
    <mergeCell ref="B36:B37"/>
    <mergeCell ref="E36:G36"/>
    <mergeCell ref="A39:A40"/>
    <mergeCell ref="B39:B40"/>
    <mergeCell ref="E39:G39"/>
    <mergeCell ref="A23:G23"/>
    <mergeCell ref="A24:G24"/>
    <mergeCell ref="A25:G25"/>
    <mergeCell ref="A27:A28"/>
    <mergeCell ref="B27:B28"/>
    <mergeCell ref="E27:G27"/>
    <mergeCell ref="A19:G19"/>
    <mergeCell ref="A11:G11"/>
    <mergeCell ref="A12:G12"/>
    <mergeCell ref="A13:G13"/>
    <mergeCell ref="A14:G14"/>
    <mergeCell ref="A17:G17"/>
  </mergeCells>
  <pageMargins left="0.7" right="0.7" top="0.75" bottom="0.75" header="0.3" footer="0.3"/>
  <pageSetup paperSize="9" scale="7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XFD1048576"/>
    </sheetView>
  </sheetViews>
  <sheetFormatPr defaultRowHeight="12.75"/>
  <cols>
    <col min="1" max="1" width="43.5703125" style="2" customWidth="1"/>
    <col min="2" max="2" width="10.85546875" style="2" customWidth="1"/>
    <col min="3" max="3" width="12.5703125" style="2" customWidth="1"/>
    <col min="4" max="4" width="13.42578125" style="2" customWidth="1"/>
    <col min="5" max="5" width="11.42578125" style="2" customWidth="1"/>
    <col min="6" max="6" width="11.5703125" style="2" customWidth="1"/>
    <col min="7" max="7" width="10.7109375" style="2" customWidth="1"/>
    <col min="8" max="16384" width="9.140625" style="2"/>
  </cols>
  <sheetData>
    <row r="1" spans="1:9">
      <c r="A1" s="1"/>
      <c r="B1" s="1"/>
      <c r="C1" s="1"/>
      <c r="D1" s="1"/>
      <c r="E1" s="33" t="s">
        <v>0</v>
      </c>
      <c r="F1" s="3"/>
    </row>
    <row r="2" spans="1:9">
      <c r="A2" s="1"/>
      <c r="B2" s="1"/>
      <c r="C2" s="1"/>
      <c r="D2" s="1"/>
      <c r="E2" s="33" t="s">
        <v>1</v>
      </c>
      <c r="F2" s="3"/>
    </row>
    <row r="3" spans="1:9">
      <c r="A3" s="1"/>
      <c r="B3" s="1"/>
      <c r="C3" s="1"/>
      <c r="D3" s="1"/>
      <c r="E3" s="33" t="s">
        <v>2</v>
      </c>
      <c r="F3" s="3"/>
    </row>
    <row r="4" spans="1:9">
      <c r="A4" s="1"/>
      <c r="B4" s="1"/>
      <c r="C4" s="1"/>
      <c r="D4" s="1"/>
      <c r="E4" s="33" t="s">
        <v>3</v>
      </c>
      <c r="F4" s="3"/>
    </row>
    <row r="5" spans="1:9">
      <c r="A5" s="1"/>
      <c r="B5" s="1"/>
      <c r="C5" s="1"/>
      <c r="D5" s="1"/>
      <c r="E5" s="33" t="s">
        <v>4</v>
      </c>
      <c r="F5" s="3"/>
    </row>
    <row r="6" spans="1:9">
      <c r="A6" s="1"/>
      <c r="B6" s="1"/>
      <c r="C6" s="1"/>
      <c r="D6" s="1"/>
      <c r="F6" s="3"/>
      <c r="G6" s="35" t="s">
        <v>63</v>
      </c>
    </row>
    <row r="7" spans="1:9">
      <c r="A7" s="1"/>
      <c r="B7" s="1"/>
      <c r="C7" s="1"/>
      <c r="D7" s="1"/>
      <c r="E7" s="3" t="s">
        <v>87</v>
      </c>
      <c r="F7" s="3"/>
      <c r="G7" s="35"/>
    </row>
    <row r="8" spans="1:9">
      <c r="A8" s="4"/>
      <c r="B8" s="4"/>
      <c r="C8" s="51"/>
      <c r="D8" s="51"/>
      <c r="E8" s="38" t="s">
        <v>43</v>
      </c>
      <c r="F8" s="40"/>
      <c r="G8" s="39"/>
    </row>
    <row r="9" spans="1:9">
      <c r="A9" s="4"/>
      <c r="B9" s="4"/>
      <c r="C9" s="51"/>
      <c r="D9" s="51"/>
      <c r="E9" s="38"/>
      <c r="F9" s="40"/>
      <c r="G9" s="39"/>
    </row>
    <row r="10" spans="1:9">
      <c r="A10" s="83" t="s">
        <v>5</v>
      </c>
      <c r="B10" s="84"/>
      <c r="C10" s="84"/>
      <c r="D10" s="84"/>
      <c r="E10" s="84"/>
      <c r="F10" s="84"/>
      <c r="G10" s="84"/>
    </row>
    <row r="11" spans="1:9">
      <c r="A11" s="85" t="s">
        <v>69</v>
      </c>
      <c r="B11" s="84"/>
      <c r="C11" s="84"/>
      <c r="D11" s="84"/>
      <c r="E11" s="84"/>
      <c r="F11" s="84"/>
      <c r="G11" s="84"/>
    </row>
    <row r="12" spans="1:9">
      <c r="A12" s="84" t="s">
        <v>68</v>
      </c>
      <c r="B12" s="84"/>
      <c r="C12" s="84"/>
      <c r="D12" s="84"/>
      <c r="E12" s="84"/>
      <c r="F12" s="84"/>
      <c r="G12" s="84"/>
    </row>
    <row r="13" spans="1:9">
      <c r="A13" s="85" t="s">
        <v>89</v>
      </c>
      <c r="B13" s="84"/>
      <c r="C13" s="84"/>
      <c r="D13" s="84"/>
      <c r="E13" s="84"/>
      <c r="F13" s="84"/>
      <c r="G13" s="84"/>
    </row>
    <row r="14" spans="1:9" ht="20.25" customHeight="1">
      <c r="A14" s="86" t="s">
        <v>64</v>
      </c>
      <c r="B14" s="86"/>
      <c r="C14" s="86"/>
      <c r="D14" s="86"/>
      <c r="E14" s="86"/>
      <c r="F14" s="86"/>
      <c r="G14" s="86"/>
    </row>
    <row r="15" spans="1:9">
      <c r="A15" s="86" t="s">
        <v>67</v>
      </c>
      <c r="B15" s="86"/>
      <c r="C15" s="86"/>
      <c r="D15" s="86"/>
      <c r="E15" s="86"/>
      <c r="F15" s="86"/>
      <c r="G15" s="86"/>
      <c r="H15" s="9"/>
      <c r="I15" s="9"/>
    </row>
    <row r="16" spans="1:9" ht="40.5" customHeight="1">
      <c r="A16" s="87" t="s">
        <v>44</v>
      </c>
      <c r="B16" s="87"/>
      <c r="C16" s="87"/>
      <c r="D16" s="87"/>
      <c r="E16" s="87"/>
      <c r="F16" s="87"/>
      <c r="G16" s="87"/>
      <c r="H16" s="9"/>
      <c r="I16" s="9"/>
    </row>
    <row r="17" spans="1:15" ht="15">
      <c r="A17" s="25" t="s">
        <v>6</v>
      </c>
      <c r="B17" s="81"/>
      <c r="C17" s="81"/>
      <c r="D17" s="81"/>
      <c r="E17" s="81"/>
      <c r="F17" s="82"/>
      <c r="G17" s="82"/>
      <c r="I17" s="10"/>
      <c r="J17"/>
      <c r="K17"/>
      <c r="L17"/>
      <c r="M17"/>
      <c r="N17"/>
      <c r="O17"/>
    </row>
    <row r="18" spans="1:15" ht="15">
      <c r="A18" s="81" t="s">
        <v>77</v>
      </c>
      <c r="B18" s="81"/>
      <c r="C18" s="81"/>
      <c r="D18" s="81"/>
      <c r="E18" s="81"/>
      <c r="F18" s="81"/>
      <c r="G18" s="81"/>
      <c r="I18" s="10"/>
      <c r="J18"/>
      <c r="K18"/>
      <c r="L18"/>
      <c r="M18"/>
      <c r="N18"/>
      <c r="O18"/>
    </row>
    <row r="19" spans="1:15" ht="12.75" customHeight="1">
      <c r="A19" s="88" t="s">
        <v>78</v>
      </c>
      <c r="B19" s="88"/>
      <c r="C19" s="88"/>
      <c r="D19" s="88"/>
      <c r="E19" s="88"/>
      <c r="F19" s="88"/>
      <c r="G19" s="88"/>
      <c r="I19" s="10"/>
      <c r="J19"/>
      <c r="K19"/>
      <c r="L19"/>
      <c r="M19"/>
      <c r="N19"/>
      <c r="O19"/>
    </row>
    <row r="20" spans="1:15" ht="15">
      <c r="A20" s="25" t="s">
        <v>86</v>
      </c>
      <c r="B20" s="81"/>
      <c r="C20" s="81"/>
      <c r="D20" s="81"/>
      <c r="E20" s="81"/>
      <c r="F20" s="82"/>
      <c r="G20" s="82"/>
      <c r="I20" s="8"/>
      <c r="J20"/>
      <c r="K20"/>
      <c r="L20"/>
      <c r="M20"/>
      <c r="N20"/>
      <c r="O20"/>
    </row>
    <row r="21" spans="1:15" ht="15">
      <c r="A21" s="25" t="s">
        <v>62</v>
      </c>
      <c r="B21" s="25"/>
      <c r="C21" s="46"/>
      <c r="D21" s="46"/>
      <c r="E21" s="46"/>
      <c r="F21" s="46"/>
      <c r="G21" s="46"/>
      <c r="I21" s="8"/>
      <c r="J21"/>
      <c r="K21"/>
      <c r="L21"/>
      <c r="M21"/>
      <c r="N21"/>
      <c r="O21"/>
    </row>
    <row r="22" spans="1:15" ht="27" customHeight="1">
      <c r="A22" s="91" t="s">
        <v>65</v>
      </c>
      <c r="B22" s="91"/>
      <c r="C22" s="91"/>
      <c r="D22" s="91"/>
      <c r="E22" s="91"/>
      <c r="F22" s="91"/>
      <c r="G22" s="91"/>
      <c r="H22" s="5"/>
      <c r="I22" s="10"/>
      <c r="J22"/>
      <c r="K22"/>
      <c r="L22"/>
      <c r="M22"/>
      <c r="N22"/>
      <c r="O22"/>
    </row>
    <row r="23" spans="1:15" ht="54" customHeight="1">
      <c r="A23" s="73" t="s">
        <v>82</v>
      </c>
      <c r="B23" s="73"/>
      <c r="C23" s="73"/>
      <c r="D23" s="73"/>
      <c r="E23" s="73"/>
      <c r="F23" s="73"/>
      <c r="G23" s="73"/>
      <c r="I23" s="8"/>
      <c r="J23"/>
      <c r="K23"/>
      <c r="L23"/>
      <c r="M23"/>
      <c r="N23"/>
      <c r="O23"/>
    </row>
    <row r="24" spans="1:15" ht="25.5" customHeight="1">
      <c r="A24" s="73" t="s">
        <v>83</v>
      </c>
      <c r="B24" s="73"/>
      <c r="C24" s="73"/>
      <c r="D24" s="73"/>
      <c r="E24" s="73"/>
      <c r="F24" s="73"/>
      <c r="G24" s="73"/>
      <c r="I24" s="10"/>
      <c r="J24"/>
      <c r="K24"/>
      <c r="L24"/>
      <c r="M24"/>
      <c r="N24"/>
      <c r="O24"/>
    </row>
    <row r="25" spans="1:15">
      <c r="A25" s="45" t="s">
        <v>7</v>
      </c>
      <c r="B25" s="45"/>
      <c r="C25" s="45"/>
      <c r="D25" s="45"/>
      <c r="E25" s="45"/>
      <c r="F25" s="45"/>
      <c r="G25" s="45"/>
    </row>
    <row r="26" spans="1:15" ht="25.5">
      <c r="A26" s="90" t="s">
        <v>8</v>
      </c>
      <c r="B26" s="90" t="s">
        <v>9</v>
      </c>
      <c r="C26" s="44" t="s">
        <v>10</v>
      </c>
      <c r="D26" s="44" t="s">
        <v>11</v>
      </c>
      <c r="E26" s="90" t="s">
        <v>12</v>
      </c>
      <c r="F26" s="90"/>
      <c r="G26" s="90"/>
    </row>
    <row r="27" spans="1:15">
      <c r="A27" s="90"/>
      <c r="B27" s="90"/>
      <c r="C27" s="44">
        <v>2016</v>
      </c>
      <c r="D27" s="44">
        <v>2017</v>
      </c>
      <c r="E27" s="44">
        <v>2018</v>
      </c>
      <c r="F27" s="44">
        <v>2019</v>
      </c>
      <c r="G27" s="44">
        <v>2020</v>
      </c>
    </row>
    <row r="28" spans="1:15">
      <c r="A28" s="11" t="s">
        <v>61</v>
      </c>
      <c r="B28" s="16" t="s">
        <v>13</v>
      </c>
      <c r="C28" s="16">
        <f>C40+C52</f>
        <v>95736</v>
      </c>
      <c r="D28" s="16">
        <f>D40+D52</f>
        <v>98524</v>
      </c>
      <c r="E28" s="17">
        <v>97669</v>
      </c>
      <c r="F28" s="17">
        <f>E28*1.07</f>
        <v>104505.83</v>
      </c>
      <c r="G28" s="17">
        <f>F28*1.07</f>
        <v>111821.2381</v>
      </c>
    </row>
    <row r="29" spans="1:15">
      <c r="A29" s="11" t="s">
        <v>14</v>
      </c>
      <c r="B29" s="16" t="s">
        <v>13</v>
      </c>
      <c r="C29" s="44">
        <f>C28</f>
        <v>95736</v>
      </c>
      <c r="D29" s="44">
        <f t="shared" ref="D29:G29" si="0">D28</f>
        <v>98524</v>
      </c>
      <c r="E29" s="18">
        <f t="shared" si="0"/>
        <v>97669</v>
      </c>
      <c r="F29" s="18">
        <f t="shared" si="0"/>
        <v>104505.83</v>
      </c>
      <c r="G29" s="18">
        <f t="shared" si="0"/>
        <v>111821.2381</v>
      </c>
    </row>
    <row r="30" spans="1:15">
      <c r="A30" s="6" t="s">
        <v>40</v>
      </c>
      <c r="B30" s="3"/>
      <c r="C30" s="3"/>
      <c r="D30" s="3"/>
      <c r="E30" s="3"/>
      <c r="F30" s="3"/>
      <c r="G30" s="3"/>
    </row>
    <row r="31" spans="1:15">
      <c r="A31" s="6" t="s">
        <v>79</v>
      </c>
      <c r="B31" s="3"/>
      <c r="C31" s="3"/>
      <c r="D31" s="3"/>
      <c r="E31" s="3"/>
      <c r="F31" s="3"/>
      <c r="G31" s="3"/>
    </row>
    <row r="32" spans="1:15">
      <c r="A32" s="92" t="s">
        <v>80</v>
      </c>
      <c r="B32" s="92"/>
      <c r="C32" s="92"/>
      <c r="D32" s="92"/>
      <c r="E32" s="92"/>
      <c r="F32" s="92"/>
      <c r="G32" s="92"/>
    </row>
    <row r="33" spans="1:15">
      <c r="A33" s="6" t="s">
        <v>62</v>
      </c>
      <c r="B33" s="3"/>
      <c r="C33" s="3"/>
      <c r="D33" s="3"/>
      <c r="E33" s="3"/>
      <c r="F33" s="3"/>
      <c r="G33" s="3"/>
    </row>
    <row r="34" spans="1:15" ht="25.5" customHeight="1">
      <c r="A34" s="73" t="s">
        <v>83</v>
      </c>
      <c r="B34" s="73"/>
      <c r="C34" s="73"/>
      <c r="D34" s="73"/>
      <c r="E34" s="73"/>
      <c r="F34" s="73"/>
      <c r="G34" s="73"/>
      <c r="I34" s="10"/>
      <c r="J34"/>
      <c r="K34"/>
      <c r="L34"/>
      <c r="M34"/>
      <c r="N34"/>
      <c r="O34"/>
    </row>
    <row r="35" spans="1:15" ht="25.5">
      <c r="A35" s="90" t="s">
        <v>15</v>
      </c>
      <c r="B35" s="90" t="s">
        <v>9</v>
      </c>
      <c r="C35" s="44" t="s">
        <v>10</v>
      </c>
      <c r="D35" s="44" t="s">
        <v>11</v>
      </c>
      <c r="E35" s="90" t="s">
        <v>12</v>
      </c>
      <c r="F35" s="90"/>
      <c r="G35" s="90"/>
    </row>
    <row r="36" spans="1:15">
      <c r="A36" s="90"/>
      <c r="B36" s="90"/>
      <c r="C36" s="44">
        <v>2016</v>
      </c>
      <c r="D36" s="44">
        <v>2017</v>
      </c>
      <c r="E36" s="44">
        <v>2018</v>
      </c>
      <c r="F36" s="44">
        <v>2019</v>
      </c>
      <c r="G36" s="44">
        <v>2020</v>
      </c>
    </row>
    <row r="37" spans="1:15" ht="16.5" customHeight="1">
      <c r="A37" s="11" t="s">
        <v>61</v>
      </c>
      <c r="B37" s="16" t="s">
        <v>41</v>
      </c>
      <c r="C37" s="16">
        <v>34</v>
      </c>
      <c r="D37" s="16">
        <v>37</v>
      </c>
      <c r="E37" s="16">
        <v>37</v>
      </c>
      <c r="F37" s="16">
        <v>37</v>
      </c>
      <c r="G37" s="16">
        <v>37</v>
      </c>
    </row>
    <row r="38" spans="1:15" ht="25.5">
      <c r="A38" s="89" t="s">
        <v>16</v>
      </c>
      <c r="B38" s="90" t="s">
        <v>9</v>
      </c>
      <c r="C38" s="44" t="s">
        <v>10</v>
      </c>
      <c r="D38" s="44" t="s">
        <v>11</v>
      </c>
      <c r="E38" s="90" t="s">
        <v>12</v>
      </c>
      <c r="F38" s="90"/>
      <c r="G38" s="90"/>
    </row>
    <row r="39" spans="1:15">
      <c r="A39" s="89"/>
      <c r="B39" s="90"/>
      <c r="C39" s="44">
        <v>2016</v>
      </c>
      <c r="D39" s="44">
        <v>2017</v>
      </c>
      <c r="E39" s="44">
        <v>2018</v>
      </c>
      <c r="F39" s="44">
        <v>2019</v>
      </c>
      <c r="G39" s="44">
        <v>2020</v>
      </c>
    </row>
    <row r="40" spans="1:15" s="19" customFormat="1" ht="28.5" customHeight="1">
      <c r="A40" s="11" t="s">
        <v>42</v>
      </c>
      <c r="B40" s="44" t="s">
        <v>13</v>
      </c>
      <c r="C40" s="44">
        <v>10777</v>
      </c>
      <c r="D40" s="16"/>
      <c r="E40" s="16"/>
      <c r="F40" s="16"/>
      <c r="G40" s="16"/>
    </row>
    <row r="41" spans="1:15" s="19" customFormat="1" ht="28.5" customHeight="1">
      <c r="A41" s="11" t="s">
        <v>17</v>
      </c>
      <c r="B41" s="44" t="s">
        <v>13</v>
      </c>
      <c r="C41" s="44">
        <f>C40</f>
        <v>10777</v>
      </c>
      <c r="D41" s="16"/>
      <c r="E41" s="16"/>
      <c r="F41" s="16"/>
      <c r="G41" s="16"/>
    </row>
    <row r="42" spans="1:15">
      <c r="A42" s="6" t="s">
        <v>71</v>
      </c>
      <c r="B42" s="3"/>
      <c r="C42" s="3"/>
      <c r="D42" s="3"/>
      <c r="E42" s="3"/>
      <c r="F42" s="3"/>
      <c r="G42" s="3"/>
    </row>
    <row r="43" spans="1:15">
      <c r="A43" s="6" t="s">
        <v>21</v>
      </c>
      <c r="B43" s="3"/>
      <c r="C43" s="3"/>
      <c r="D43" s="3"/>
      <c r="E43" s="3"/>
      <c r="F43" s="3"/>
      <c r="G43" s="3"/>
    </row>
    <row r="44" spans="1:15">
      <c r="A44" s="92" t="s">
        <v>80</v>
      </c>
      <c r="B44" s="92"/>
      <c r="C44" s="92"/>
      <c r="D44" s="92"/>
      <c r="E44" s="92"/>
      <c r="F44" s="92"/>
      <c r="G44" s="92"/>
    </row>
    <row r="45" spans="1:15">
      <c r="A45" s="6" t="s">
        <v>62</v>
      </c>
      <c r="B45" s="3"/>
      <c r="C45" s="3"/>
      <c r="D45" s="3"/>
      <c r="E45" s="3"/>
      <c r="F45" s="3"/>
      <c r="G45" s="3"/>
    </row>
    <row r="46" spans="1:15" ht="25.5" customHeight="1">
      <c r="A46" s="73" t="s">
        <v>83</v>
      </c>
      <c r="B46" s="73"/>
      <c r="C46" s="73"/>
      <c r="D46" s="73"/>
      <c r="E46" s="73"/>
      <c r="F46" s="73"/>
      <c r="G46" s="73"/>
      <c r="I46" s="10"/>
      <c r="J46"/>
      <c r="K46"/>
      <c r="L46"/>
      <c r="M46"/>
      <c r="N46"/>
      <c r="O46"/>
    </row>
    <row r="47" spans="1:15" ht="25.5">
      <c r="A47" s="90" t="s">
        <v>15</v>
      </c>
      <c r="B47" s="90" t="s">
        <v>9</v>
      </c>
      <c r="C47" s="44" t="s">
        <v>10</v>
      </c>
      <c r="D47" s="16" t="s">
        <v>11</v>
      </c>
      <c r="E47" s="90" t="s">
        <v>12</v>
      </c>
      <c r="F47" s="90"/>
      <c r="G47" s="90"/>
    </row>
    <row r="48" spans="1:15">
      <c r="A48" s="90"/>
      <c r="B48" s="90"/>
      <c r="C48" s="16">
        <v>2016</v>
      </c>
      <c r="D48" s="16">
        <v>2017</v>
      </c>
      <c r="E48" s="16">
        <v>2018</v>
      </c>
      <c r="F48" s="16">
        <v>2019</v>
      </c>
      <c r="G48" s="16">
        <v>2020</v>
      </c>
    </row>
    <row r="49" spans="1:7">
      <c r="A49" s="11" t="s">
        <v>61</v>
      </c>
      <c r="B49" s="44" t="s">
        <v>41</v>
      </c>
      <c r="C49" s="16">
        <v>34</v>
      </c>
      <c r="D49" s="16">
        <v>37</v>
      </c>
      <c r="E49" s="16">
        <v>37</v>
      </c>
      <c r="F49" s="16">
        <v>37</v>
      </c>
      <c r="G49" s="16">
        <v>37</v>
      </c>
    </row>
    <row r="50" spans="1:7" ht="25.5">
      <c r="A50" s="90" t="s">
        <v>16</v>
      </c>
      <c r="B50" s="90" t="s">
        <v>9</v>
      </c>
      <c r="C50" s="44" t="s">
        <v>10</v>
      </c>
      <c r="D50" s="16" t="s">
        <v>11</v>
      </c>
      <c r="E50" s="90" t="s">
        <v>12</v>
      </c>
      <c r="F50" s="90"/>
      <c r="G50" s="90"/>
    </row>
    <row r="51" spans="1:7">
      <c r="A51" s="90"/>
      <c r="B51" s="90"/>
      <c r="C51" s="44">
        <v>2016</v>
      </c>
      <c r="D51" s="44">
        <v>2017</v>
      </c>
      <c r="E51" s="44">
        <v>2018</v>
      </c>
      <c r="F51" s="44">
        <v>2019</v>
      </c>
      <c r="G51" s="44">
        <v>2020</v>
      </c>
    </row>
    <row r="52" spans="1:7">
      <c r="A52" s="11" t="s">
        <v>72</v>
      </c>
      <c r="B52" s="44" t="s">
        <v>13</v>
      </c>
      <c r="C52" s="44">
        <v>84959</v>
      </c>
      <c r="D52" s="16">
        <f>93960+4564</f>
        <v>98524</v>
      </c>
      <c r="E52" s="17">
        <v>97669</v>
      </c>
      <c r="F52" s="17">
        <f t="shared" ref="F52:G52" si="1">E52*1.07</f>
        <v>104505.83</v>
      </c>
      <c r="G52" s="17">
        <f t="shared" si="1"/>
        <v>111821.2381</v>
      </c>
    </row>
    <row r="53" spans="1:7" ht="25.5">
      <c r="A53" s="11" t="s">
        <v>17</v>
      </c>
      <c r="B53" s="44" t="s">
        <v>13</v>
      </c>
      <c r="C53" s="44">
        <f>C52</f>
        <v>84959</v>
      </c>
      <c r="D53" s="44">
        <f>93960+4564</f>
        <v>98524</v>
      </c>
      <c r="E53" s="18">
        <f t="shared" ref="E53:G53" si="2">E52</f>
        <v>97669</v>
      </c>
      <c r="F53" s="18">
        <f t="shared" si="2"/>
        <v>104505.83</v>
      </c>
      <c r="G53" s="18">
        <f t="shared" si="2"/>
        <v>111821.2381</v>
      </c>
    </row>
    <row r="54" spans="1:7">
      <c r="A54" s="6" t="s">
        <v>18</v>
      </c>
      <c r="B54" s="3"/>
      <c r="C54" s="3"/>
      <c r="D54" s="3"/>
      <c r="E54" s="3"/>
      <c r="F54" s="3"/>
      <c r="G54" s="3"/>
    </row>
    <row r="55" spans="1:7">
      <c r="A55" s="93" t="s">
        <v>19</v>
      </c>
      <c r="B55" s="93"/>
      <c r="C55" s="93"/>
      <c r="D55" s="93"/>
      <c r="E55" s="93"/>
      <c r="F55" s="3"/>
      <c r="G55" s="3"/>
    </row>
    <row r="56" spans="1:7">
      <c r="A56" s="7" t="s">
        <v>20</v>
      </c>
      <c r="B56" s="3"/>
      <c r="C56" s="3"/>
      <c r="D56" s="3"/>
      <c r="E56" s="3"/>
      <c r="F56" s="3"/>
      <c r="G56" s="3"/>
    </row>
    <row r="57" spans="1:7">
      <c r="A57" s="7"/>
      <c r="B57" s="3"/>
      <c r="C57" s="3"/>
      <c r="D57" s="3"/>
      <c r="E57" s="3"/>
      <c r="F57" s="3"/>
      <c r="G57" s="3"/>
    </row>
  </sheetData>
  <mergeCells count="36">
    <mergeCell ref="A55:E55"/>
    <mergeCell ref="A44:G44"/>
    <mergeCell ref="A46:G46"/>
    <mergeCell ref="A47:A48"/>
    <mergeCell ref="B47:B48"/>
    <mergeCell ref="E47:G47"/>
    <mergeCell ref="A50:A51"/>
    <mergeCell ref="B50:B51"/>
    <mergeCell ref="E50:G50"/>
    <mergeCell ref="A38:A39"/>
    <mergeCell ref="B38:B39"/>
    <mergeCell ref="E38:G38"/>
    <mergeCell ref="A22:G22"/>
    <mergeCell ref="A23:G23"/>
    <mergeCell ref="A24:G24"/>
    <mergeCell ref="A26:A27"/>
    <mergeCell ref="B26:B27"/>
    <mergeCell ref="E26:G26"/>
    <mergeCell ref="A32:G32"/>
    <mergeCell ref="A34:G34"/>
    <mergeCell ref="A35:A36"/>
    <mergeCell ref="B35:B36"/>
    <mergeCell ref="E35:G35"/>
    <mergeCell ref="B20:E20"/>
    <mergeCell ref="F20:G20"/>
    <mergeCell ref="A10:G10"/>
    <mergeCell ref="A11:G11"/>
    <mergeCell ref="A12:G12"/>
    <mergeCell ref="A13:G13"/>
    <mergeCell ref="A14:G14"/>
    <mergeCell ref="A15:G15"/>
    <mergeCell ref="A16:G16"/>
    <mergeCell ref="B17:E17"/>
    <mergeCell ref="F17:G17"/>
    <mergeCell ref="A18:G18"/>
    <mergeCell ref="A19:G19"/>
  </mergeCells>
  <pageMargins left="0.7" right="0.7" top="0.75" bottom="0.75" header="0.3" footer="0.3"/>
  <pageSetup paperSize="9" scale="7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XFD1048576"/>
    </sheetView>
  </sheetViews>
  <sheetFormatPr defaultRowHeight="15"/>
  <cols>
    <col min="1" max="1" width="47" customWidth="1"/>
    <col min="2" max="2" width="16" customWidth="1"/>
    <col min="3" max="3" width="12.85546875" customWidth="1"/>
    <col min="4" max="4" width="13.5703125" customWidth="1"/>
    <col min="5" max="5" width="11.7109375" customWidth="1"/>
    <col min="6" max="6" width="13.140625" customWidth="1"/>
    <col min="7" max="7" width="10.5703125" customWidth="1"/>
    <col min="8" max="8" width="14.7109375" customWidth="1"/>
  </cols>
  <sheetData>
    <row r="1" spans="1:10">
      <c r="A1" s="12"/>
      <c r="B1" s="13"/>
      <c r="C1" s="13"/>
      <c r="D1" s="13"/>
      <c r="E1" s="51" t="s">
        <v>22</v>
      </c>
      <c r="F1" s="51"/>
      <c r="G1" s="51"/>
    </row>
    <row r="2" spans="1:10">
      <c r="A2" s="12"/>
      <c r="B2" s="13"/>
      <c r="C2" s="13"/>
      <c r="D2" s="13"/>
      <c r="E2" s="51" t="s">
        <v>23</v>
      </c>
      <c r="F2" s="51"/>
      <c r="G2" s="51"/>
    </row>
    <row r="3" spans="1:10">
      <c r="A3" s="12"/>
      <c r="B3" s="13"/>
      <c r="C3" s="13"/>
      <c r="D3" s="13"/>
      <c r="E3" s="51" t="s">
        <v>24</v>
      </c>
      <c r="F3" s="51"/>
      <c r="G3" s="51"/>
    </row>
    <row r="4" spans="1:10">
      <c r="A4" s="12"/>
      <c r="B4" s="13"/>
      <c r="C4" s="13"/>
      <c r="D4" s="13"/>
      <c r="E4" s="51" t="s">
        <v>25</v>
      </c>
      <c r="F4" s="51"/>
      <c r="G4" s="51"/>
    </row>
    <row r="5" spans="1:10">
      <c r="A5" s="14"/>
      <c r="B5" s="13"/>
      <c r="C5" s="13"/>
      <c r="D5" s="13"/>
      <c r="E5" s="51" t="s">
        <v>26</v>
      </c>
      <c r="F5" s="51"/>
      <c r="G5" s="51"/>
    </row>
    <row r="6" spans="1:10">
      <c r="A6" s="12"/>
      <c r="B6" s="13"/>
      <c r="C6" s="13"/>
      <c r="D6" s="13"/>
      <c r="E6" s="13"/>
      <c r="F6" s="13"/>
      <c r="G6" s="35" t="s">
        <v>81</v>
      </c>
      <c r="H6" s="32"/>
      <c r="I6" s="32"/>
      <c r="J6" s="32"/>
    </row>
    <row r="7" spans="1:10">
      <c r="A7" s="12"/>
      <c r="B7" s="13"/>
      <c r="C7" s="13"/>
      <c r="D7" s="13"/>
      <c r="E7" s="6" t="s">
        <v>48</v>
      </c>
      <c r="F7" s="13"/>
      <c r="G7" s="13"/>
    </row>
    <row r="8" spans="1:10">
      <c r="A8" s="12"/>
      <c r="B8" s="13"/>
      <c r="C8" s="13"/>
      <c r="D8" s="13"/>
      <c r="E8" s="33" t="s">
        <v>66</v>
      </c>
      <c r="F8" s="32"/>
      <c r="G8" s="32"/>
      <c r="H8" s="32"/>
    </row>
    <row r="9" spans="1:10">
      <c r="A9" s="12"/>
      <c r="B9" s="13"/>
      <c r="C9" s="13"/>
      <c r="D9" s="13"/>
      <c r="E9" s="52" t="s">
        <v>93</v>
      </c>
      <c r="F9" s="41"/>
      <c r="G9" s="41"/>
      <c r="H9" s="32"/>
    </row>
    <row r="10" spans="1:10">
      <c r="A10" s="12"/>
      <c r="B10" s="13"/>
      <c r="C10" s="13"/>
      <c r="D10" s="13"/>
      <c r="E10" s="33"/>
      <c r="F10" s="32"/>
      <c r="G10" s="32"/>
      <c r="H10" s="32"/>
    </row>
    <row r="11" spans="1:10">
      <c r="A11" s="74" t="s">
        <v>27</v>
      </c>
      <c r="B11" s="74"/>
      <c r="C11" s="74"/>
      <c r="D11" s="74"/>
      <c r="E11" s="74"/>
      <c r="F11" s="74"/>
      <c r="G11" s="74"/>
    </row>
    <row r="12" spans="1:10">
      <c r="A12" s="75" t="s">
        <v>70</v>
      </c>
      <c r="B12" s="75"/>
      <c r="C12" s="75"/>
      <c r="D12" s="75"/>
      <c r="E12" s="75"/>
      <c r="F12" s="75"/>
      <c r="G12" s="75"/>
    </row>
    <row r="13" spans="1:10">
      <c r="A13" s="74" t="s">
        <v>28</v>
      </c>
      <c r="B13" s="74"/>
      <c r="C13" s="74"/>
      <c r="D13" s="74"/>
      <c r="E13" s="74"/>
      <c r="F13" s="74"/>
      <c r="G13" s="74"/>
    </row>
    <row r="14" spans="1:10">
      <c r="A14" s="76" t="s">
        <v>88</v>
      </c>
      <c r="B14" s="76"/>
      <c r="C14" s="76"/>
      <c r="D14" s="76"/>
      <c r="E14" s="76"/>
      <c r="F14" s="76"/>
      <c r="G14" s="76"/>
    </row>
    <row r="15" spans="1:10">
      <c r="A15" s="13" t="s">
        <v>49</v>
      </c>
      <c r="B15" s="13"/>
      <c r="C15" s="13"/>
      <c r="D15" s="13"/>
      <c r="E15" s="13"/>
      <c r="F15" s="13"/>
      <c r="G15" s="13"/>
    </row>
    <row r="16" spans="1:10">
      <c r="A16" s="13" t="s">
        <v>50</v>
      </c>
      <c r="B16" s="13"/>
      <c r="C16" s="13"/>
      <c r="D16" s="13"/>
      <c r="E16" s="13"/>
      <c r="F16" s="13"/>
      <c r="G16" s="13"/>
    </row>
    <row r="17" spans="1:9">
      <c r="A17" s="73" t="s">
        <v>51</v>
      </c>
      <c r="B17" s="73"/>
      <c r="C17" s="73"/>
      <c r="D17" s="73"/>
      <c r="E17" s="73"/>
      <c r="F17" s="73"/>
      <c r="G17" s="73"/>
      <c r="H17" s="24"/>
      <c r="I17" s="24"/>
    </row>
    <row r="18" spans="1:9">
      <c r="A18" s="26" t="s">
        <v>59</v>
      </c>
      <c r="B18" s="26"/>
      <c r="C18" s="26"/>
      <c r="D18" s="26"/>
      <c r="E18" s="26"/>
      <c r="F18" s="26"/>
      <c r="G18" s="26"/>
      <c r="H18" s="26"/>
      <c r="I18" s="26"/>
    </row>
    <row r="19" spans="1:9">
      <c r="A19" s="73" t="s">
        <v>73</v>
      </c>
      <c r="B19" s="73"/>
      <c r="C19" s="73"/>
      <c r="D19" s="73"/>
      <c r="E19" s="73"/>
      <c r="F19" s="73"/>
      <c r="G19" s="73"/>
      <c r="H19" s="24"/>
      <c r="I19" s="24"/>
    </row>
    <row r="20" spans="1:9">
      <c r="A20" s="13" t="s">
        <v>74</v>
      </c>
      <c r="B20" s="36"/>
      <c r="C20" s="36"/>
      <c r="D20" s="36"/>
      <c r="E20" s="36"/>
      <c r="F20" s="36"/>
      <c r="G20" s="36"/>
    </row>
    <row r="21" spans="1:9">
      <c r="A21" s="49" t="s">
        <v>75</v>
      </c>
      <c r="B21" s="49"/>
      <c r="D21" s="48"/>
      <c r="E21" s="48"/>
      <c r="F21" s="49"/>
      <c r="G21" s="49"/>
      <c r="H21" s="49"/>
      <c r="I21" s="49"/>
    </row>
    <row r="22" spans="1:9">
      <c r="A22" s="13" t="s">
        <v>55</v>
      </c>
      <c r="B22" s="13"/>
      <c r="C22" s="13"/>
      <c r="D22" s="13"/>
      <c r="E22" s="13"/>
      <c r="F22" s="13"/>
      <c r="G22" s="13"/>
    </row>
    <row r="23" spans="1:9">
      <c r="A23" s="73" t="s">
        <v>60</v>
      </c>
      <c r="B23" s="73"/>
      <c r="C23" s="73"/>
      <c r="D23" s="73"/>
      <c r="E23" s="73"/>
      <c r="F23" s="73"/>
      <c r="G23" s="73"/>
      <c r="H23" s="24"/>
      <c r="I23" s="24"/>
    </row>
    <row r="24" spans="1:9">
      <c r="A24" s="73" t="s">
        <v>52</v>
      </c>
      <c r="B24" s="73"/>
      <c r="C24" s="73"/>
      <c r="D24" s="73"/>
      <c r="E24" s="73"/>
      <c r="F24" s="73"/>
      <c r="G24" s="73"/>
      <c r="H24" s="24"/>
      <c r="I24" s="24"/>
    </row>
    <row r="25" spans="1:9">
      <c r="A25" s="73" t="s">
        <v>84</v>
      </c>
      <c r="B25" s="73"/>
      <c r="C25" s="73"/>
      <c r="D25" s="73"/>
      <c r="E25" s="73"/>
      <c r="F25" s="73"/>
      <c r="G25" s="73"/>
      <c r="H25" s="24"/>
      <c r="I25" s="24"/>
    </row>
    <row r="26" spans="1:9">
      <c r="A26" s="29" t="s">
        <v>29</v>
      </c>
      <c r="B26" s="29"/>
      <c r="C26" s="29"/>
      <c r="D26" s="29"/>
      <c r="E26" s="29"/>
      <c r="F26" s="29"/>
      <c r="G26" s="29"/>
      <c r="H26" s="24"/>
      <c r="I26" s="24"/>
    </row>
    <row r="27" spans="1:9" ht="25.5">
      <c r="A27" s="77" t="s">
        <v>30</v>
      </c>
      <c r="B27" s="77" t="s">
        <v>31</v>
      </c>
      <c r="C27" s="34" t="s">
        <v>53</v>
      </c>
      <c r="D27" s="53" t="s">
        <v>32</v>
      </c>
      <c r="E27" s="77" t="s">
        <v>33</v>
      </c>
      <c r="F27" s="77"/>
      <c r="G27" s="77"/>
    </row>
    <row r="28" spans="1:9">
      <c r="A28" s="77"/>
      <c r="B28" s="77"/>
      <c r="C28" s="53">
        <v>2017</v>
      </c>
      <c r="D28" s="53">
        <v>2018</v>
      </c>
      <c r="E28" s="53">
        <v>2019</v>
      </c>
      <c r="F28" s="53">
        <v>2020</v>
      </c>
      <c r="G28" s="53">
        <v>2021</v>
      </c>
    </row>
    <row r="29" spans="1:9">
      <c r="A29" s="37" t="s">
        <v>45</v>
      </c>
      <c r="B29" s="53" t="s">
        <v>34</v>
      </c>
      <c r="C29" s="16">
        <v>98524</v>
      </c>
      <c r="D29" s="16">
        <f>97669+23448</f>
        <v>121117</v>
      </c>
      <c r="E29" s="17">
        <f>D29*1.07</f>
        <v>129595.19</v>
      </c>
      <c r="F29" s="17">
        <f>E29*1.07</f>
        <v>138666.85330000002</v>
      </c>
      <c r="G29" s="17"/>
    </row>
    <row r="30" spans="1:9">
      <c r="A30" s="34" t="s">
        <v>35</v>
      </c>
      <c r="B30" s="53" t="s">
        <v>34</v>
      </c>
      <c r="C30" s="56">
        <f>C29</f>
        <v>98524</v>
      </c>
      <c r="D30" s="56">
        <f t="shared" ref="D30:F30" si="0">D29</f>
        <v>121117</v>
      </c>
      <c r="E30" s="18">
        <f t="shared" si="0"/>
        <v>129595.19</v>
      </c>
      <c r="F30" s="18">
        <f t="shared" si="0"/>
        <v>138666.85330000002</v>
      </c>
      <c r="G30" s="18"/>
    </row>
    <row r="31" spans="1:9">
      <c r="A31" s="13" t="s">
        <v>85</v>
      </c>
      <c r="B31" s="13"/>
      <c r="C31" s="13"/>
      <c r="D31" s="27"/>
      <c r="E31" s="27"/>
      <c r="F31" s="27"/>
      <c r="G31" s="27"/>
    </row>
    <row r="32" spans="1:9">
      <c r="A32" s="13" t="s">
        <v>76</v>
      </c>
      <c r="B32" s="13"/>
      <c r="C32" s="13"/>
      <c r="D32" s="27"/>
      <c r="E32" s="27"/>
      <c r="F32" s="27"/>
      <c r="G32" s="27"/>
    </row>
    <row r="33" spans="1:9">
      <c r="A33" s="13" t="s">
        <v>74</v>
      </c>
      <c r="B33" s="36"/>
      <c r="C33" s="36"/>
      <c r="D33" s="36"/>
      <c r="E33" s="36"/>
      <c r="F33" s="36"/>
      <c r="G33" s="36"/>
    </row>
    <row r="34" spans="1:9">
      <c r="A34" s="13" t="s">
        <v>55</v>
      </c>
      <c r="B34" s="13"/>
      <c r="C34" s="13"/>
      <c r="D34" s="13"/>
      <c r="E34" s="13"/>
      <c r="F34" s="13"/>
      <c r="G34" s="13"/>
    </row>
    <row r="35" spans="1:9">
      <c r="A35" s="73" t="s">
        <v>84</v>
      </c>
      <c r="B35" s="73"/>
      <c r="C35" s="73"/>
      <c r="D35" s="73"/>
      <c r="E35" s="73"/>
      <c r="F35" s="73"/>
      <c r="G35" s="73"/>
      <c r="H35" s="24"/>
      <c r="I35" s="24"/>
    </row>
    <row r="36" spans="1:9" ht="25.5">
      <c r="A36" s="78" t="s">
        <v>56</v>
      </c>
      <c r="B36" s="77" t="s">
        <v>31</v>
      </c>
      <c r="C36" s="34" t="s">
        <v>53</v>
      </c>
      <c r="D36" s="53" t="s">
        <v>32</v>
      </c>
      <c r="E36" s="77" t="s">
        <v>33</v>
      </c>
      <c r="F36" s="77"/>
      <c r="G36" s="77"/>
    </row>
    <row r="37" spans="1:9">
      <c r="A37" s="78"/>
      <c r="B37" s="77"/>
      <c r="C37" s="53">
        <v>2017</v>
      </c>
      <c r="D37" s="53">
        <v>2018</v>
      </c>
      <c r="E37" s="53">
        <v>2019</v>
      </c>
      <c r="F37" s="53">
        <v>2020</v>
      </c>
      <c r="G37" s="53">
        <v>2021</v>
      </c>
    </row>
    <row r="38" spans="1:9">
      <c r="A38" s="23" t="s">
        <v>45</v>
      </c>
      <c r="B38" s="53" t="s">
        <v>46</v>
      </c>
      <c r="C38" s="53">
        <v>37</v>
      </c>
      <c r="D38" s="53">
        <v>37</v>
      </c>
      <c r="E38" s="53">
        <v>37</v>
      </c>
      <c r="F38" s="53">
        <v>37</v>
      </c>
      <c r="G38" s="53">
        <v>37</v>
      </c>
    </row>
    <row r="39" spans="1:9" ht="25.5">
      <c r="A39" s="77" t="s">
        <v>36</v>
      </c>
      <c r="B39" s="77" t="s">
        <v>31</v>
      </c>
      <c r="C39" s="53" t="s">
        <v>53</v>
      </c>
      <c r="D39" s="53" t="s">
        <v>32</v>
      </c>
      <c r="E39" s="79" t="s">
        <v>33</v>
      </c>
      <c r="F39" s="79"/>
      <c r="G39" s="79"/>
    </row>
    <row r="40" spans="1:9">
      <c r="A40" s="77"/>
      <c r="B40" s="77"/>
      <c r="C40" s="54">
        <v>2017</v>
      </c>
      <c r="D40" s="54">
        <v>2018</v>
      </c>
      <c r="E40" s="54">
        <v>2019</v>
      </c>
      <c r="F40" s="54">
        <v>2020</v>
      </c>
      <c r="G40" s="54">
        <v>2021</v>
      </c>
    </row>
    <row r="41" spans="1:9">
      <c r="A41" s="23" t="s">
        <v>45</v>
      </c>
      <c r="B41" s="59" t="s">
        <v>34</v>
      </c>
      <c r="C41" s="53">
        <v>98524</v>
      </c>
      <c r="D41" s="53">
        <f>97669+23448</f>
        <v>121117</v>
      </c>
      <c r="E41" s="31">
        <f>D41*1.07</f>
        <v>129595.19</v>
      </c>
      <c r="F41" s="31">
        <f t="shared" ref="F41" si="1">E41*1.07</f>
        <v>138666.85330000002</v>
      </c>
      <c r="G41" s="31"/>
    </row>
    <row r="42" spans="1:9" s="30" customFormat="1">
      <c r="A42" s="15" t="s">
        <v>37</v>
      </c>
      <c r="B42" s="59" t="s">
        <v>34</v>
      </c>
      <c r="C42" s="53">
        <f>C41</f>
        <v>98524</v>
      </c>
      <c r="D42" s="60">
        <f>97669+23448</f>
        <v>121117</v>
      </c>
      <c r="E42" s="31">
        <f>E41</f>
        <v>129595.19</v>
      </c>
      <c r="F42" s="31">
        <f t="shared" ref="F42" si="2">F41</f>
        <v>138666.85330000002</v>
      </c>
      <c r="G42" s="31"/>
    </row>
    <row r="43" spans="1:9">
      <c r="A43" s="13" t="s">
        <v>38</v>
      </c>
      <c r="B43" s="13"/>
      <c r="C43" s="13"/>
      <c r="D43" s="57"/>
      <c r="E43" s="57"/>
      <c r="F43" s="13"/>
      <c r="G43" s="13"/>
    </row>
    <row r="44" spans="1:9">
      <c r="A44" s="80" t="s">
        <v>39</v>
      </c>
      <c r="B44" s="80"/>
      <c r="C44" s="80"/>
      <c r="D44" s="80"/>
      <c r="E44" s="80"/>
      <c r="F44" s="80"/>
      <c r="G44" s="80"/>
    </row>
  </sheetData>
  <mergeCells count="20">
    <mergeCell ref="A19:G19"/>
    <mergeCell ref="A11:G11"/>
    <mergeCell ref="A12:G12"/>
    <mergeCell ref="A13:G13"/>
    <mergeCell ref="A14:G14"/>
    <mergeCell ref="A17:G17"/>
    <mergeCell ref="A23:G23"/>
    <mergeCell ref="A24:G24"/>
    <mergeCell ref="A25:G25"/>
    <mergeCell ref="A27:A28"/>
    <mergeCell ref="B27:B28"/>
    <mergeCell ref="E27:G27"/>
    <mergeCell ref="A44:G44"/>
    <mergeCell ref="A35:G35"/>
    <mergeCell ref="A36:A37"/>
    <mergeCell ref="B36:B37"/>
    <mergeCell ref="E36:G36"/>
    <mergeCell ref="A39:A40"/>
    <mergeCell ref="B39:B40"/>
    <mergeCell ref="E39:G39"/>
  </mergeCells>
  <pageMargins left="0.7" right="0.7" top="0.75" bottom="0.75" header="0.3" footer="0.3"/>
  <pageSetup paperSize="9" scale="7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XFD1048576"/>
    </sheetView>
  </sheetViews>
  <sheetFormatPr defaultRowHeight="12.75"/>
  <cols>
    <col min="1" max="1" width="43.5703125" style="2" customWidth="1"/>
    <col min="2" max="2" width="10.85546875" style="2" customWidth="1"/>
    <col min="3" max="3" width="12.5703125" style="2" customWidth="1"/>
    <col min="4" max="4" width="13.42578125" style="2" customWidth="1"/>
    <col min="5" max="5" width="11.42578125" style="2" customWidth="1"/>
    <col min="6" max="6" width="11.5703125" style="2" customWidth="1"/>
    <col min="7" max="7" width="10.7109375" style="2" customWidth="1"/>
    <col min="8" max="16384" width="9.140625" style="2"/>
  </cols>
  <sheetData>
    <row r="1" spans="1:9">
      <c r="A1" s="1"/>
      <c r="B1" s="1"/>
      <c r="C1" s="1"/>
      <c r="D1" s="1"/>
      <c r="E1" s="33" t="s">
        <v>0</v>
      </c>
      <c r="F1" s="3"/>
    </row>
    <row r="2" spans="1:9">
      <c r="A2" s="1"/>
      <c r="B2" s="1"/>
      <c r="C2" s="1"/>
      <c r="D2" s="1"/>
      <c r="E2" s="33" t="s">
        <v>1</v>
      </c>
      <c r="F2" s="3"/>
    </row>
    <row r="3" spans="1:9">
      <c r="A3" s="1"/>
      <c r="B3" s="1"/>
      <c r="C3" s="1"/>
      <c r="D3" s="1"/>
      <c r="E3" s="33" t="s">
        <v>2</v>
      </c>
      <c r="F3" s="3"/>
    </row>
    <row r="4" spans="1:9">
      <c r="A4" s="1"/>
      <c r="B4" s="1"/>
      <c r="C4" s="1"/>
      <c r="D4" s="1"/>
      <c r="E4" s="33" t="s">
        <v>3</v>
      </c>
      <c r="F4" s="3"/>
    </row>
    <row r="5" spans="1:9">
      <c r="A5" s="1"/>
      <c r="B5" s="1"/>
      <c r="C5" s="1"/>
      <c r="D5" s="1"/>
      <c r="E5" s="33" t="s">
        <v>4</v>
      </c>
      <c r="F5" s="3"/>
    </row>
    <row r="6" spans="1:9">
      <c r="A6" s="1"/>
      <c r="B6" s="1"/>
      <c r="C6" s="1"/>
      <c r="D6" s="1"/>
      <c r="F6" s="3"/>
      <c r="G6" s="35" t="s">
        <v>63</v>
      </c>
    </row>
    <row r="7" spans="1:9">
      <c r="A7" s="1"/>
      <c r="B7" s="1"/>
      <c r="C7" s="1"/>
      <c r="D7" s="1"/>
      <c r="E7" s="3" t="s">
        <v>94</v>
      </c>
      <c r="F7" s="3"/>
      <c r="G7" s="35"/>
    </row>
    <row r="8" spans="1:9">
      <c r="A8" s="4"/>
      <c r="B8" s="4"/>
      <c r="C8" s="51"/>
      <c r="D8" s="51"/>
      <c r="E8" s="38" t="s">
        <v>43</v>
      </c>
      <c r="F8" s="40"/>
      <c r="G8" s="39"/>
    </row>
    <row r="9" spans="1:9">
      <c r="A9" s="4"/>
      <c r="B9" s="4"/>
      <c r="C9" s="51"/>
      <c r="D9" s="51"/>
      <c r="E9" s="38"/>
      <c r="F9" s="40"/>
      <c r="G9" s="39"/>
    </row>
    <row r="10" spans="1:9">
      <c r="A10" s="83" t="s">
        <v>5</v>
      </c>
      <c r="B10" s="83"/>
      <c r="C10" s="83"/>
      <c r="D10" s="83"/>
      <c r="E10" s="83"/>
      <c r="F10" s="83"/>
      <c r="G10" s="83"/>
    </row>
    <row r="11" spans="1:9">
      <c r="A11" s="85" t="s">
        <v>69</v>
      </c>
      <c r="B11" s="85"/>
      <c r="C11" s="85"/>
      <c r="D11" s="85"/>
      <c r="E11" s="85"/>
      <c r="F11" s="85"/>
      <c r="G11" s="85"/>
    </row>
    <row r="12" spans="1:9">
      <c r="A12" s="84" t="s">
        <v>68</v>
      </c>
      <c r="B12" s="84"/>
      <c r="C12" s="84"/>
      <c r="D12" s="84"/>
      <c r="E12" s="84"/>
      <c r="F12" s="84"/>
      <c r="G12" s="84"/>
    </row>
    <row r="13" spans="1:9">
      <c r="A13" s="85" t="s">
        <v>89</v>
      </c>
      <c r="B13" s="85"/>
      <c r="C13" s="85"/>
      <c r="D13" s="85"/>
      <c r="E13" s="85"/>
      <c r="F13" s="85"/>
      <c r="G13" s="85"/>
    </row>
    <row r="14" spans="1:9" ht="12.75" customHeight="1">
      <c r="A14" s="86" t="s">
        <v>64</v>
      </c>
      <c r="B14" s="86"/>
      <c r="C14" s="86"/>
      <c r="D14" s="86"/>
      <c r="E14" s="86"/>
      <c r="F14" s="86"/>
      <c r="G14" s="86"/>
    </row>
    <row r="15" spans="1:9" ht="12.75" customHeight="1">
      <c r="A15" s="86" t="s">
        <v>67</v>
      </c>
      <c r="B15" s="86"/>
      <c r="C15" s="86"/>
      <c r="D15" s="86"/>
      <c r="E15" s="86"/>
      <c r="F15" s="86"/>
      <c r="G15" s="86"/>
      <c r="H15" s="9"/>
      <c r="I15" s="9"/>
    </row>
    <row r="16" spans="1:9" ht="12.75" customHeight="1">
      <c r="A16" s="87" t="s">
        <v>44</v>
      </c>
      <c r="B16" s="87"/>
      <c r="C16" s="87"/>
      <c r="D16" s="87"/>
      <c r="E16" s="87"/>
      <c r="F16" s="87"/>
      <c r="G16" s="87"/>
      <c r="H16" s="9"/>
      <c r="I16" s="9"/>
    </row>
    <row r="17" spans="1:15" ht="15">
      <c r="A17" s="25" t="s">
        <v>6</v>
      </c>
      <c r="B17" s="81"/>
      <c r="C17" s="81"/>
      <c r="D17" s="81"/>
      <c r="E17" s="81"/>
      <c r="F17" s="82"/>
      <c r="G17" s="82"/>
      <c r="I17" s="10"/>
      <c r="J17"/>
      <c r="K17"/>
      <c r="L17"/>
      <c r="M17"/>
      <c r="N17"/>
      <c r="O17"/>
    </row>
    <row r="18" spans="1:15" ht="15">
      <c r="A18" s="81" t="s">
        <v>77</v>
      </c>
      <c r="B18" s="81"/>
      <c r="C18" s="81"/>
      <c r="D18" s="81"/>
      <c r="E18" s="81"/>
      <c r="F18" s="81"/>
      <c r="G18" s="81"/>
      <c r="I18" s="10"/>
      <c r="J18"/>
      <c r="K18"/>
      <c r="L18"/>
      <c r="M18"/>
      <c r="N18"/>
      <c r="O18"/>
    </row>
    <row r="19" spans="1:15" ht="12.75" customHeight="1">
      <c r="A19" s="88" t="s">
        <v>78</v>
      </c>
      <c r="B19" s="88"/>
      <c r="C19" s="88"/>
      <c r="D19" s="88"/>
      <c r="E19" s="88"/>
      <c r="F19" s="88"/>
      <c r="G19" s="88"/>
      <c r="I19" s="10"/>
      <c r="J19"/>
      <c r="K19"/>
      <c r="L19"/>
      <c r="M19"/>
      <c r="N19"/>
      <c r="O19"/>
    </row>
    <row r="20" spans="1:15" ht="15">
      <c r="A20" s="25" t="s">
        <v>86</v>
      </c>
      <c r="B20" s="81"/>
      <c r="C20" s="81"/>
      <c r="D20" s="81"/>
      <c r="E20" s="81"/>
      <c r="F20" s="82"/>
      <c r="G20" s="82"/>
      <c r="I20" s="8"/>
      <c r="J20"/>
      <c r="K20"/>
      <c r="L20"/>
      <c r="M20"/>
      <c r="N20"/>
      <c r="O20"/>
    </row>
    <row r="21" spans="1:15" ht="15">
      <c r="A21" s="25" t="s">
        <v>62</v>
      </c>
      <c r="B21" s="25"/>
      <c r="C21" s="55"/>
      <c r="D21" s="55"/>
      <c r="E21" s="55"/>
      <c r="F21" s="55"/>
      <c r="G21" s="55"/>
      <c r="I21" s="8"/>
      <c r="J21"/>
      <c r="K21"/>
      <c r="L21"/>
      <c r="M21"/>
      <c r="N21"/>
      <c r="O21"/>
    </row>
    <row r="22" spans="1:15" ht="27" customHeight="1">
      <c r="A22" s="91" t="s">
        <v>65</v>
      </c>
      <c r="B22" s="91"/>
      <c r="C22" s="91"/>
      <c r="D22" s="91"/>
      <c r="E22" s="91"/>
      <c r="F22" s="91"/>
      <c r="G22" s="91"/>
      <c r="H22" s="5"/>
      <c r="I22" s="10"/>
      <c r="J22"/>
      <c r="K22"/>
      <c r="L22"/>
      <c r="M22"/>
      <c r="N22"/>
      <c r="O22"/>
    </row>
    <row r="23" spans="1:15" ht="54" customHeight="1">
      <c r="A23" s="73" t="s">
        <v>82</v>
      </c>
      <c r="B23" s="73"/>
      <c r="C23" s="73"/>
      <c r="D23" s="73"/>
      <c r="E23" s="73"/>
      <c r="F23" s="73"/>
      <c r="G23" s="73"/>
      <c r="I23" s="8"/>
      <c r="J23"/>
      <c r="K23"/>
      <c r="L23"/>
      <c r="M23"/>
      <c r="N23"/>
      <c r="O23"/>
    </row>
    <row r="24" spans="1:15" ht="25.5" customHeight="1">
      <c r="A24" s="73" t="s">
        <v>83</v>
      </c>
      <c r="B24" s="73"/>
      <c r="C24" s="73"/>
      <c r="D24" s="73"/>
      <c r="E24" s="73"/>
      <c r="F24" s="73"/>
      <c r="G24" s="73"/>
      <c r="I24" s="10"/>
      <c r="J24"/>
      <c r="K24"/>
      <c r="L24"/>
      <c r="M24"/>
      <c r="N24"/>
      <c r="O24"/>
    </row>
    <row r="25" spans="1:15">
      <c r="A25" s="58" t="s">
        <v>7</v>
      </c>
      <c r="B25" s="58"/>
      <c r="C25" s="58"/>
      <c r="D25" s="58"/>
      <c r="E25" s="58"/>
      <c r="F25" s="58"/>
      <c r="G25" s="58"/>
    </row>
    <row r="26" spans="1:15" ht="25.5" customHeight="1">
      <c r="A26" s="95" t="s">
        <v>8</v>
      </c>
      <c r="B26" s="95" t="s">
        <v>9</v>
      </c>
      <c r="C26" s="56" t="s">
        <v>10</v>
      </c>
      <c r="D26" s="56" t="s">
        <v>11</v>
      </c>
      <c r="E26" s="97" t="s">
        <v>12</v>
      </c>
      <c r="F26" s="98"/>
      <c r="G26" s="99"/>
    </row>
    <row r="27" spans="1:15">
      <c r="A27" s="96"/>
      <c r="B27" s="96"/>
      <c r="C27" s="56">
        <v>2017</v>
      </c>
      <c r="D27" s="56">
        <v>2018</v>
      </c>
      <c r="E27" s="56">
        <v>2019</v>
      </c>
      <c r="F27" s="56">
        <v>2020</v>
      </c>
      <c r="G27" s="56">
        <v>2021</v>
      </c>
    </row>
    <row r="28" spans="1:15">
      <c r="A28" s="11" t="s">
        <v>61</v>
      </c>
      <c r="B28" s="16" t="s">
        <v>13</v>
      </c>
      <c r="C28" s="16">
        <v>98524</v>
      </c>
      <c r="D28" s="16">
        <f>97669+23448</f>
        <v>121117</v>
      </c>
      <c r="E28" s="17">
        <f>D28*1.07</f>
        <v>129595.19</v>
      </c>
      <c r="F28" s="17">
        <f>E28*1.07</f>
        <v>138666.85330000002</v>
      </c>
      <c r="G28" s="17"/>
    </row>
    <row r="29" spans="1:15">
      <c r="A29" s="11" t="s">
        <v>14</v>
      </c>
      <c r="B29" s="16" t="s">
        <v>13</v>
      </c>
      <c r="C29" s="56">
        <f>C28</f>
        <v>98524</v>
      </c>
      <c r="D29" s="56">
        <f t="shared" ref="D29:F29" si="0">D28</f>
        <v>121117</v>
      </c>
      <c r="E29" s="18">
        <f t="shared" si="0"/>
        <v>129595.19</v>
      </c>
      <c r="F29" s="18">
        <f t="shared" si="0"/>
        <v>138666.85330000002</v>
      </c>
      <c r="G29" s="18"/>
    </row>
    <row r="30" spans="1:15">
      <c r="A30" s="6" t="s">
        <v>91</v>
      </c>
      <c r="B30" s="3"/>
      <c r="C30" s="3"/>
      <c r="D30" s="3"/>
      <c r="E30" s="3"/>
      <c r="F30" s="3"/>
      <c r="G30" s="3"/>
    </row>
    <row r="31" spans="1:15">
      <c r="A31" s="6" t="s">
        <v>92</v>
      </c>
      <c r="B31" s="3"/>
      <c r="C31" s="3"/>
      <c r="D31" s="3"/>
      <c r="E31" s="3"/>
      <c r="F31" s="3"/>
      <c r="G31" s="3"/>
    </row>
    <row r="32" spans="1:15">
      <c r="A32" s="92" t="s">
        <v>80</v>
      </c>
      <c r="B32" s="92"/>
      <c r="C32" s="92"/>
      <c r="D32" s="92"/>
      <c r="E32" s="92"/>
      <c r="F32" s="92"/>
      <c r="G32" s="92"/>
    </row>
    <row r="33" spans="1:15">
      <c r="A33" s="6" t="s">
        <v>62</v>
      </c>
      <c r="B33" s="3"/>
      <c r="C33" s="3"/>
      <c r="D33" s="3"/>
      <c r="E33" s="3"/>
      <c r="F33" s="3"/>
      <c r="G33" s="3"/>
    </row>
    <row r="34" spans="1:15" ht="25.5" customHeight="1">
      <c r="A34" s="94" t="s">
        <v>83</v>
      </c>
      <c r="B34" s="94"/>
      <c r="C34" s="94"/>
      <c r="D34" s="94"/>
      <c r="E34" s="94"/>
      <c r="F34" s="94"/>
      <c r="G34" s="94"/>
      <c r="I34" s="10"/>
      <c r="J34"/>
      <c r="K34"/>
      <c r="L34"/>
      <c r="M34"/>
      <c r="N34"/>
      <c r="O34"/>
    </row>
    <row r="35" spans="1:15" ht="25.5" customHeight="1">
      <c r="A35" s="95" t="s">
        <v>15</v>
      </c>
      <c r="B35" s="95" t="s">
        <v>9</v>
      </c>
      <c r="C35" s="56" t="s">
        <v>10</v>
      </c>
      <c r="D35" s="16" t="s">
        <v>11</v>
      </c>
      <c r="E35" s="97" t="s">
        <v>12</v>
      </c>
      <c r="F35" s="98"/>
      <c r="G35" s="99"/>
    </row>
    <row r="36" spans="1:15">
      <c r="A36" s="96"/>
      <c r="B36" s="96"/>
      <c r="C36" s="16">
        <v>2017</v>
      </c>
      <c r="D36" s="16">
        <v>2018</v>
      </c>
      <c r="E36" s="16">
        <v>2019</v>
      </c>
      <c r="F36" s="16">
        <v>2020</v>
      </c>
      <c r="G36" s="16">
        <v>2021</v>
      </c>
    </row>
    <row r="37" spans="1:15">
      <c r="A37" s="11" t="s">
        <v>61</v>
      </c>
      <c r="B37" s="56" t="s">
        <v>41</v>
      </c>
      <c r="C37" s="16">
        <v>37</v>
      </c>
      <c r="D37" s="16">
        <v>37</v>
      </c>
      <c r="E37" s="16">
        <v>37</v>
      </c>
      <c r="F37" s="16">
        <v>37</v>
      </c>
      <c r="G37" s="16">
        <v>37</v>
      </c>
    </row>
    <row r="38" spans="1:15" ht="25.5" customHeight="1">
      <c r="A38" s="95" t="s">
        <v>16</v>
      </c>
      <c r="B38" s="95" t="s">
        <v>9</v>
      </c>
      <c r="C38" s="56" t="s">
        <v>10</v>
      </c>
      <c r="D38" s="16" t="s">
        <v>11</v>
      </c>
      <c r="E38" s="97" t="s">
        <v>12</v>
      </c>
      <c r="F38" s="98"/>
      <c r="G38" s="99"/>
    </row>
    <row r="39" spans="1:15">
      <c r="A39" s="96"/>
      <c r="B39" s="96"/>
      <c r="C39" s="56">
        <v>2017</v>
      </c>
      <c r="D39" s="56">
        <v>2018</v>
      </c>
      <c r="E39" s="56">
        <v>2019</v>
      </c>
      <c r="F39" s="56">
        <v>2020</v>
      </c>
      <c r="G39" s="56">
        <v>2021</v>
      </c>
    </row>
    <row r="40" spans="1:15">
      <c r="A40" s="11" t="s">
        <v>61</v>
      </c>
      <c r="B40" s="56" t="s">
        <v>13</v>
      </c>
      <c r="C40" s="56">
        <v>98524</v>
      </c>
      <c r="D40" s="16">
        <f>97669+23448</f>
        <v>121117</v>
      </c>
      <c r="E40" s="17">
        <f>D40*1.07</f>
        <v>129595.19</v>
      </c>
      <c r="F40" s="17">
        <f t="shared" ref="F40" si="1">E40*1.07</f>
        <v>138666.85330000002</v>
      </c>
      <c r="G40" s="17"/>
    </row>
    <row r="41" spans="1:15" ht="25.5">
      <c r="A41" s="11" t="s">
        <v>17</v>
      </c>
      <c r="B41" s="56" t="s">
        <v>13</v>
      </c>
      <c r="C41" s="56">
        <f>C40</f>
        <v>98524</v>
      </c>
      <c r="D41" s="16">
        <f>97669+23448</f>
        <v>121117</v>
      </c>
      <c r="E41" s="18">
        <f t="shared" ref="E41:F41" si="2">E40</f>
        <v>129595.19</v>
      </c>
      <c r="F41" s="18">
        <f t="shared" si="2"/>
        <v>138666.85330000002</v>
      </c>
      <c r="G41" s="18"/>
    </row>
    <row r="42" spans="1:15">
      <c r="A42" s="6" t="s">
        <v>18</v>
      </c>
      <c r="B42" s="3"/>
      <c r="C42" s="3"/>
      <c r="D42" s="3"/>
      <c r="E42" s="3"/>
      <c r="F42" s="3"/>
      <c r="G42" s="3"/>
    </row>
    <row r="43" spans="1:15" ht="12.75" customHeight="1">
      <c r="A43" s="93" t="s">
        <v>19</v>
      </c>
      <c r="B43" s="93"/>
      <c r="C43" s="93"/>
      <c r="D43" s="93"/>
      <c r="E43" s="93"/>
      <c r="F43" s="3"/>
      <c r="G43" s="3"/>
    </row>
    <row r="44" spans="1:15">
      <c r="A44" s="7" t="s">
        <v>20</v>
      </c>
      <c r="B44" s="3"/>
      <c r="C44" s="3"/>
      <c r="D44" s="3"/>
      <c r="E44" s="3"/>
      <c r="F44" s="3"/>
      <c r="G44" s="3"/>
    </row>
    <row r="45" spans="1:15">
      <c r="A45" s="7"/>
      <c r="B45" s="3"/>
      <c r="C45" s="3"/>
      <c r="D45" s="3"/>
      <c r="E45" s="3"/>
      <c r="F45" s="3"/>
      <c r="G45" s="3"/>
    </row>
  </sheetData>
  <mergeCells count="28">
    <mergeCell ref="B20:E20"/>
    <mergeCell ref="F20:G20"/>
    <mergeCell ref="A10:G10"/>
    <mergeCell ref="A11:G11"/>
    <mergeCell ref="A12:G12"/>
    <mergeCell ref="A13:G13"/>
    <mergeCell ref="A14:G14"/>
    <mergeCell ref="A15:G15"/>
    <mergeCell ref="A16:G16"/>
    <mergeCell ref="B17:E17"/>
    <mergeCell ref="F17:G17"/>
    <mergeCell ref="A18:G18"/>
    <mergeCell ref="A19:G19"/>
    <mergeCell ref="A22:G22"/>
    <mergeCell ref="A23:G23"/>
    <mergeCell ref="A24:G24"/>
    <mergeCell ref="A26:A27"/>
    <mergeCell ref="B26:B27"/>
    <mergeCell ref="E26:G26"/>
    <mergeCell ref="A43:E43"/>
    <mergeCell ref="A32:G32"/>
    <mergeCell ref="A34:G34"/>
    <mergeCell ref="A35:A36"/>
    <mergeCell ref="B35:B36"/>
    <mergeCell ref="E35:G35"/>
    <mergeCell ref="A38:A39"/>
    <mergeCell ref="B38:B39"/>
    <mergeCell ref="E38:G38"/>
  </mergeCells>
  <pageMargins left="0.7" right="0.7" top="0.75" bottom="0.75" header="0.3" footer="0.3"/>
  <pageSetup paperSize="9" scale="7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sqref="A1:XFD1048576"/>
    </sheetView>
  </sheetViews>
  <sheetFormatPr defaultRowHeight="15"/>
  <cols>
    <col min="1" max="1" width="47" customWidth="1"/>
    <col min="2" max="2" width="16" customWidth="1"/>
    <col min="3" max="3" width="12.85546875" customWidth="1"/>
    <col min="4" max="4" width="13.5703125" customWidth="1"/>
    <col min="5" max="5" width="11.7109375" customWidth="1"/>
    <col min="6" max="6" width="13.140625" customWidth="1"/>
    <col min="7" max="7" width="10.5703125" customWidth="1"/>
    <col min="8" max="8" width="14.7109375" customWidth="1"/>
  </cols>
  <sheetData>
    <row r="1" spans="1:10">
      <c r="A1" s="12"/>
      <c r="B1" s="13"/>
      <c r="C1" s="13"/>
      <c r="D1" s="13"/>
      <c r="E1" s="51" t="s">
        <v>22</v>
      </c>
      <c r="F1" s="51"/>
      <c r="G1" s="51"/>
    </row>
    <row r="2" spans="1:10">
      <c r="A2" s="12"/>
      <c r="B2" s="13"/>
      <c r="C2" s="13"/>
      <c r="D2" s="13"/>
      <c r="E2" s="51" t="s">
        <v>23</v>
      </c>
      <c r="F2" s="51"/>
      <c r="G2" s="51"/>
    </row>
    <row r="3" spans="1:10">
      <c r="A3" s="12"/>
      <c r="B3" s="13"/>
      <c r="C3" s="13"/>
      <c r="D3" s="13"/>
      <c r="E3" s="51" t="s">
        <v>24</v>
      </c>
      <c r="F3" s="51"/>
      <c r="G3" s="51"/>
    </row>
    <row r="4" spans="1:10">
      <c r="A4" s="12"/>
      <c r="B4" s="13"/>
      <c r="C4" s="13"/>
      <c r="D4" s="13"/>
      <c r="E4" s="51" t="s">
        <v>25</v>
      </c>
      <c r="F4" s="51"/>
      <c r="G4" s="51"/>
    </row>
    <row r="5" spans="1:10">
      <c r="A5" s="14"/>
      <c r="B5" s="13"/>
      <c r="C5" s="13"/>
      <c r="D5" s="13"/>
      <c r="E5" s="51" t="s">
        <v>26</v>
      </c>
      <c r="F5" s="51"/>
      <c r="G5" s="51"/>
    </row>
    <row r="6" spans="1:10">
      <c r="A6" s="12"/>
      <c r="B6" s="13"/>
      <c r="C6" s="13"/>
      <c r="D6" s="13"/>
      <c r="E6" s="13"/>
      <c r="F6" s="13"/>
      <c r="G6" s="35" t="s">
        <v>81</v>
      </c>
      <c r="H6" s="32"/>
      <c r="I6" s="32"/>
      <c r="J6" s="32"/>
    </row>
    <row r="7" spans="1:10">
      <c r="A7" s="12"/>
      <c r="B7" s="13"/>
      <c r="C7" s="13"/>
      <c r="D7" s="13"/>
      <c r="E7" s="6" t="s">
        <v>48</v>
      </c>
      <c r="F7" s="13"/>
      <c r="G7" s="13"/>
    </row>
    <row r="8" spans="1:10">
      <c r="A8" s="12"/>
      <c r="B8" s="13"/>
      <c r="C8" s="13"/>
      <c r="D8" s="13"/>
      <c r="E8" s="33" t="s">
        <v>66</v>
      </c>
      <c r="F8" s="32"/>
      <c r="G8" s="32"/>
      <c r="H8" s="32"/>
    </row>
    <row r="9" spans="1:10">
      <c r="A9" s="12"/>
      <c r="B9" s="13"/>
      <c r="C9" s="13"/>
      <c r="D9" s="13"/>
      <c r="E9" s="52" t="s">
        <v>95</v>
      </c>
      <c r="F9" s="41"/>
      <c r="G9" s="41"/>
      <c r="H9" s="32"/>
    </row>
    <row r="10" spans="1:10">
      <c r="A10" s="12"/>
      <c r="B10" s="13"/>
      <c r="C10" s="13"/>
      <c r="D10" s="13"/>
      <c r="E10" s="33"/>
      <c r="F10" s="32"/>
      <c r="G10" s="32"/>
      <c r="H10" s="32"/>
    </row>
    <row r="11" spans="1:10">
      <c r="A11" s="74" t="s">
        <v>27</v>
      </c>
      <c r="B11" s="74"/>
      <c r="C11" s="74"/>
      <c r="D11" s="74"/>
      <c r="E11" s="74"/>
      <c r="F11" s="74"/>
      <c r="G11" s="74"/>
    </row>
    <row r="12" spans="1:10">
      <c r="A12" s="75" t="s">
        <v>70</v>
      </c>
      <c r="B12" s="75"/>
      <c r="C12" s="75"/>
      <c r="D12" s="75"/>
      <c r="E12" s="75"/>
      <c r="F12" s="75"/>
      <c r="G12" s="75"/>
    </row>
    <row r="13" spans="1:10">
      <c r="A13" s="74" t="s">
        <v>28</v>
      </c>
      <c r="B13" s="74"/>
      <c r="C13" s="74"/>
      <c r="D13" s="74"/>
      <c r="E13" s="74"/>
      <c r="F13" s="74"/>
      <c r="G13" s="74"/>
    </row>
    <row r="14" spans="1:10">
      <c r="A14" s="76" t="s">
        <v>88</v>
      </c>
      <c r="B14" s="76"/>
      <c r="C14" s="76"/>
      <c r="D14" s="76"/>
      <c r="E14" s="76"/>
      <c r="F14" s="76"/>
      <c r="G14" s="76"/>
    </row>
    <row r="15" spans="1:10">
      <c r="A15" s="13" t="s">
        <v>49</v>
      </c>
      <c r="B15" s="13"/>
      <c r="C15" s="13"/>
      <c r="D15" s="13"/>
      <c r="E15" s="13"/>
      <c r="F15" s="13"/>
      <c r="G15" s="13"/>
    </row>
    <row r="16" spans="1:10">
      <c r="A16" s="13" t="s">
        <v>50</v>
      </c>
      <c r="B16" s="13"/>
      <c r="C16" s="13"/>
      <c r="D16" s="13"/>
      <c r="E16" s="13"/>
      <c r="F16" s="13"/>
      <c r="G16" s="13"/>
    </row>
    <row r="17" spans="1:9">
      <c r="A17" s="73" t="s">
        <v>51</v>
      </c>
      <c r="B17" s="73"/>
      <c r="C17" s="73"/>
      <c r="D17" s="73"/>
      <c r="E17" s="73"/>
      <c r="F17" s="73"/>
      <c r="G17" s="73"/>
      <c r="H17" s="24"/>
      <c r="I17" s="24"/>
    </row>
    <row r="18" spans="1:9">
      <c r="A18" s="26" t="s">
        <v>59</v>
      </c>
      <c r="B18" s="26"/>
      <c r="C18" s="26"/>
      <c r="D18" s="26"/>
      <c r="E18" s="26"/>
      <c r="F18" s="26"/>
      <c r="G18" s="26"/>
      <c r="H18" s="26"/>
      <c r="I18" s="26"/>
    </row>
    <row r="19" spans="1:9">
      <c r="A19" s="73" t="s">
        <v>73</v>
      </c>
      <c r="B19" s="73"/>
      <c r="C19" s="73"/>
      <c r="D19" s="73"/>
      <c r="E19" s="73"/>
      <c r="F19" s="73"/>
      <c r="G19" s="73"/>
      <c r="H19" s="24"/>
      <c r="I19" s="24"/>
    </row>
    <row r="20" spans="1:9">
      <c r="A20" s="13" t="s">
        <v>74</v>
      </c>
      <c r="B20" s="36"/>
      <c r="C20" s="36"/>
      <c r="D20" s="36"/>
      <c r="E20" s="36"/>
      <c r="F20" s="36"/>
      <c r="G20" s="36"/>
    </row>
    <row r="21" spans="1:9">
      <c r="A21" s="49" t="s">
        <v>75</v>
      </c>
      <c r="B21" s="49"/>
      <c r="D21" s="48"/>
      <c r="E21" s="48"/>
      <c r="F21" s="49"/>
      <c r="G21" s="49"/>
      <c r="H21" s="49"/>
      <c r="I21" s="49"/>
    </row>
    <row r="22" spans="1:9">
      <c r="A22" s="13" t="s">
        <v>55</v>
      </c>
      <c r="B22" s="13"/>
      <c r="C22" s="13"/>
      <c r="D22" s="13"/>
      <c r="E22" s="13"/>
      <c r="F22" s="13"/>
      <c r="G22" s="13"/>
    </row>
    <row r="23" spans="1:9">
      <c r="A23" s="73" t="s">
        <v>60</v>
      </c>
      <c r="B23" s="73"/>
      <c r="C23" s="73"/>
      <c r="D23" s="73"/>
      <c r="E23" s="73"/>
      <c r="F23" s="73"/>
      <c r="G23" s="73"/>
      <c r="H23" s="24"/>
      <c r="I23" s="24"/>
    </row>
    <row r="24" spans="1:9">
      <c r="A24" s="73" t="s">
        <v>52</v>
      </c>
      <c r="B24" s="73"/>
      <c r="C24" s="73"/>
      <c r="D24" s="73"/>
      <c r="E24" s="73"/>
      <c r="F24" s="73"/>
      <c r="G24" s="73"/>
      <c r="H24" s="24"/>
      <c r="I24" s="24"/>
    </row>
    <row r="25" spans="1:9">
      <c r="A25" s="73" t="s">
        <v>84</v>
      </c>
      <c r="B25" s="73"/>
      <c r="C25" s="73"/>
      <c r="D25" s="73"/>
      <c r="E25" s="73"/>
      <c r="F25" s="73"/>
      <c r="G25" s="73"/>
      <c r="H25" s="24"/>
      <c r="I25" s="24"/>
    </row>
    <row r="26" spans="1:9">
      <c r="A26" s="64" t="s">
        <v>29</v>
      </c>
      <c r="B26" s="64"/>
      <c r="C26" s="64"/>
      <c r="D26" s="64"/>
      <c r="E26" s="64"/>
      <c r="F26" s="64"/>
      <c r="G26" s="64"/>
      <c r="H26" s="24"/>
      <c r="I26" s="24"/>
    </row>
    <row r="27" spans="1:9" ht="24.75" customHeight="1">
      <c r="A27" s="77" t="s">
        <v>30</v>
      </c>
      <c r="B27" s="77" t="s">
        <v>31</v>
      </c>
      <c r="C27" s="34" t="s">
        <v>53</v>
      </c>
      <c r="D27" s="61" t="s">
        <v>32</v>
      </c>
      <c r="E27" s="77" t="s">
        <v>33</v>
      </c>
      <c r="F27" s="77"/>
      <c r="G27" s="77"/>
    </row>
    <row r="28" spans="1:9" ht="18.75" customHeight="1">
      <c r="A28" s="77"/>
      <c r="B28" s="77"/>
      <c r="C28" s="61">
        <v>2017</v>
      </c>
      <c r="D28" s="61">
        <v>2018</v>
      </c>
      <c r="E28" s="61">
        <v>2019</v>
      </c>
      <c r="F28" s="61">
        <v>2020</v>
      </c>
      <c r="G28" s="61">
        <v>2021</v>
      </c>
    </row>
    <row r="29" spans="1:9">
      <c r="A29" s="37" t="s">
        <v>45</v>
      </c>
      <c r="B29" s="61" t="s">
        <v>34</v>
      </c>
      <c r="C29" s="16">
        <v>98524</v>
      </c>
      <c r="D29" s="16">
        <f>97669+23448+1717</f>
        <v>122834</v>
      </c>
      <c r="E29" s="17">
        <f>D29*1.07</f>
        <v>131432.38</v>
      </c>
      <c r="F29" s="17">
        <f>E29*1.07</f>
        <v>140632.64660000001</v>
      </c>
      <c r="G29" s="17"/>
    </row>
    <row r="30" spans="1:9">
      <c r="A30" s="34" t="s">
        <v>35</v>
      </c>
      <c r="B30" s="61" t="s">
        <v>34</v>
      </c>
      <c r="C30" s="63">
        <f>C29</f>
        <v>98524</v>
      </c>
      <c r="D30" s="63">
        <f t="shared" ref="D30:F30" si="0">D29</f>
        <v>122834</v>
      </c>
      <c r="E30" s="18">
        <f t="shared" si="0"/>
        <v>131432.38</v>
      </c>
      <c r="F30" s="18">
        <f t="shared" si="0"/>
        <v>140632.64660000001</v>
      </c>
      <c r="G30" s="18"/>
    </row>
    <row r="31" spans="1:9">
      <c r="A31" s="13" t="s">
        <v>85</v>
      </c>
      <c r="B31" s="13"/>
      <c r="C31" s="13"/>
      <c r="D31" s="27"/>
      <c r="E31" s="27"/>
      <c r="F31" s="27"/>
      <c r="G31" s="27"/>
    </row>
    <row r="32" spans="1:9">
      <c r="A32" s="13" t="s">
        <v>76</v>
      </c>
      <c r="B32" s="13"/>
      <c r="C32" s="13"/>
      <c r="D32" s="27"/>
      <c r="E32" s="27"/>
      <c r="F32" s="27"/>
      <c r="G32" s="27"/>
    </row>
    <row r="33" spans="1:9">
      <c r="A33" s="13" t="s">
        <v>74</v>
      </c>
      <c r="B33" s="36"/>
      <c r="C33" s="36"/>
      <c r="D33" s="36"/>
      <c r="E33" s="36"/>
      <c r="F33" s="36"/>
      <c r="G33" s="36"/>
    </row>
    <row r="34" spans="1:9">
      <c r="A34" s="13" t="s">
        <v>55</v>
      </c>
      <c r="B34" s="13"/>
      <c r="C34" s="13"/>
      <c r="D34" s="13"/>
      <c r="E34" s="13"/>
      <c r="F34" s="13"/>
      <c r="G34" s="13"/>
    </row>
    <row r="35" spans="1:9">
      <c r="A35" s="73" t="s">
        <v>84</v>
      </c>
      <c r="B35" s="73"/>
      <c r="C35" s="73"/>
      <c r="D35" s="73"/>
      <c r="E35" s="73"/>
      <c r="F35" s="73"/>
      <c r="G35" s="73"/>
      <c r="H35" s="24"/>
      <c r="I35" s="24"/>
    </row>
    <row r="36" spans="1:9" ht="24" customHeight="1">
      <c r="A36" s="78" t="s">
        <v>56</v>
      </c>
      <c r="B36" s="77" t="s">
        <v>31</v>
      </c>
      <c r="C36" s="34" t="s">
        <v>53</v>
      </c>
      <c r="D36" s="61" t="s">
        <v>32</v>
      </c>
      <c r="E36" s="77" t="s">
        <v>33</v>
      </c>
      <c r="F36" s="77"/>
      <c r="G36" s="77"/>
    </row>
    <row r="37" spans="1:9">
      <c r="A37" s="78"/>
      <c r="B37" s="77"/>
      <c r="C37" s="61">
        <v>2017</v>
      </c>
      <c r="D37" s="61">
        <v>2018</v>
      </c>
      <c r="E37" s="61">
        <v>2019</v>
      </c>
      <c r="F37" s="61">
        <v>2020</v>
      </c>
      <c r="G37" s="61">
        <v>2021</v>
      </c>
    </row>
    <row r="38" spans="1:9">
      <c r="A38" s="23" t="s">
        <v>45</v>
      </c>
      <c r="B38" s="61" t="s">
        <v>46</v>
      </c>
      <c r="C38" s="61">
        <v>37</v>
      </c>
      <c r="D38" s="61">
        <v>37</v>
      </c>
      <c r="E38" s="61">
        <v>37</v>
      </c>
      <c r="F38" s="61">
        <v>37</v>
      </c>
      <c r="G38" s="61">
        <v>37</v>
      </c>
    </row>
    <row r="39" spans="1:9" ht="25.5" customHeight="1">
      <c r="A39" s="77" t="s">
        <v>36</v>
      </c>
      <c r="B39" s="77" t="s">
        <v>31</v>
      </c>
      <c r="C39" s="61" t="s">
        <v>53</v>
      </c>
      <c r="D39" s="61" t="s">
        <v>32</v>
      </c>
      <c r="E39" s="79" t="s">
        <v>33</v>
      </c>
      <c r="F39" s="79"/>
      <c r="G39" s="79"/>
    </row>
    <row r="40" spans="1:9">
      <c r="A40" s="77"/>
      <c r="B40" s="77"/>
      <c r="C40" s="62">
        <v>2017</v>
      </c>
      <c r="D40" s="62">
        <v>2018</v>
      </c>
      <c r="E40" s="62">
        <v>2019</v>
      </c>
      <c r="F40" s="62">
        <v>2020</v>
      </c>
      <c r="G40" s="62">
        <v>2021</v>
      </c>
    </row>
    <row r="41" spans="1:9">
      <c r="A41" s="23" t="s">
        <v>45</v>
      </c>
      <c r="B41" s="66" t="s">
        <v>34</v>
      </c>
      <c r="C41" s="61">
        <v>98524</v>
      </c>
      <c r="D41" s="61">
        <f>97669+23448+1717</f>
        <v>122834</v>
      </c>
      <c r="E41" s="31">
        <f>D41*1.07</f>
        <v>131432.38</v>
      </c>
      <c r="F41" s="31">
        <f t="shared" ref="F41" si="1">E41*1.07</f>
        <v>140632.64660000001</v>
      </c>
      <c r="G41" s="31"/>
    </row>
    <row r="42" spans="1:9" s="30" customFormat="1">
      <c r="A42" s="15" t="s">
        <v>37</v>
      </c>
      <c r="B42" s="66" t="s">
        <v>34</v>
      </c>
      <c r="C42" s="61">
        <f>C41</f>
        <v>98524</v>
      </c>
      <c r="D42" s="61">
        <f>97669+23448+1717</f>
        <v>122834</v>
      </c>
      <c r="E42" s="31">
        <f>E41</f>
        <v>131432.38</v>
      </c>
      <c r="F42" s="31">
        <f t="shared" ref="F42" si="2">F41</f>
        <v>140632.64660000001</v>
      </c>
      <c r="G42" s="31"/>
    </row>
    <row r="43" spans="1:9">
      <c r="A43" s="13" t="s">
        <v>38</v>
      </c>
      <c r="B43" s="13"/>
      <c r="C43" s="13"/>
      <c r="D43" s="65"/>
      <c r="E43" s="65"/>
      <c r="F43" s="13"/>
      <c r="G43" s="13"/>
    </row>
    <row r="44" spans="1:9">
      <c r="A44" s="80" t="s">
        <v>39</v>
      </c>
      <c r="B44" s="80"/>
      <c r="C44" s="80"/>
      <c r="D44" s="80"/>
      <c r="E44" s="80"/>
      <c r="F44" s="80"/>
      <c r="G44" s="80"/>
    </row>
  </sheetData>
  <mergeCells count="20">
    <mergeCell ref="A19:G19"/>
    <mergeCell ref="A11:G11"/>
    <mergeCell ref="A12:G12"/>
    <mergeCell ref="A13:G13"/>
    <mergeCell ref="A14:G14"/>
    <mergeCell ref="A17:G17"/>
    <mergeCell ref="A23:G23"/>
    <mergeCell ref="A24:G24"/>
    <mergeCell ref="A25:G25"/>
    <mergeCell ref="A27:A28"/>
    <mergeCell ref="B27:B28"/>
    <mergeCell ref="E27:G27"/>
    <mergeCell ref="A44:G44"/>
    <mergeCell ref="A35:G35"/>
    <mergeCell ref="A36:A37"/>
    <mergeCell ref="B36:B37"/>
    <mergeCell ref="E36:G36"/>
    <mergeCell ref="A39:A40"/>
    <mergeCell ref="B39:B40"/>
    <mergeCell ref="E39:G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E9" sqref="E9"/>
    </sheetView>
  </sheetViews>
  <sheetFormatPr defaultRowHeight="15"/>
  <cols>
    <col min="1" max="1" width="47" customWidth="1"/>
    <col min="2" max="2" width="16" customWidth="1"/>
    <col min="3" max="3" width="12.85546875" customWidth="1"/>
    <col min="4" max="4" width="13.5703125" customWidth="1"/>
    <col min="5" max="5" width="11.7109375" customWidth="1"/>
    <col min="6" max="6" width="13.140625" customWidth="1"/>
    <col min="7" max="7" width="10.5703125" customWidth="1"/>
    <col min="8" max="8" width="14.7109375" customWidth="1"/>
  </cols>
  <sheetData>
    <row r="1" spans="1:10">
      <c r="A1" s="12"/>
      <c r="B1" s="13"/>
      <c r="C1" s="13"/>
      <c r="D1" s="13"/>
      <c r="E1" s="51" t="s">
        <v>22</v>
      </c>
      <c r="F1" s="51"/>
      <c r="G1" s="51"/>
    </row>
    <row r="2" spans="1:10">
      <c r="A2" s="12"/>
      <c r="B2" s="13"/>
      <c r="C2" s="13"/>
      <c r="D2" s="13"/>
      <c r="E2" s="51" t="s">
        <v>23</v>
      </c>
      <c r="F2" s="51"/>
      <c r="G2" s="51"/>
    </row>
    <row r="3" spans="1:10">
      <c r="A3" s="12"/>
      <c r="B3" s="13"/>
      <c r="C3" s="13"/>
      <c r="D3" s="13"/>
      <c r="E3" s="51" t="s">
        <v>24</v>
      </c>
      <c r="F3" s="51"/>
      <c r="G3" s="51"/>
    </row>
    <row r="4" spans="1:10">
      <c r="A4" s="12"/>
      <c r="B4" s="13"/>
      <c r="C4" s="13"/>
      <c r="D4" s="13"/>
      <c r="E4" s="51" t="s">
        <v>25</v>
      </c>
      <c r="F4" s="51"/>
      <c r="G4" s="51"/>
    </row>
    <row r="5" spans="1:10">
      <c r="A5" s="14"/>
      <c r="B5" s="13"/>
      <c r="C5" s="13"/>
      <c r="D5" s="13"/>
      <c r="E5" s="51" t="s">
        <v>26</v>
      </c>
      <c r="F5" s="51"/>
      <c r="G5" s="51"/>
    </row>
    <row r="6" spans="1:10">
      <c r="A6" s="12"/>
      <c r="B6" s="13"/>
      <c r="C6" s="13"/>
      <c r="D6" s="13"/>
      <c r="E6" s="13"/>
      <c r="F6" s="13"/>
      <c r="G6" s="35" t="s">
        <v>81</v>
      </c>
      <c r="H6" s="32"/>
      <c r="I6" s="32"/>
      <c r="J6" s="32"/>
    </row>
    <row r="7" spans="1:10">
      <c r="A7" s="12"/>
      <c r="B7" s="13"/>
      <c r="C7" s="13"/>
      <c r="D7" s="13"/>
      <c r="E7" s="6" t="s">
        <v>48</v>
      </c>
      <c r="F7" s="13"/>
      <c r="G7" s="13"/>
    </row>
    <row r="8" spans="1:10">
      <c r="A8" s="12"/>
      <c r="B8" s="13"/>
      <c r="C8" s="13"/>
      <c r="D8" s="13"/>
      <c r="E8" s="33" t="s">
        <v>66</v>
      </c>
      <c r="F8" s="32"/>
      <c r="G8" s="32"/>
      <c r="H8" s="32"/>
    </row>
    <row r="9" spans="1:10">
      <c r="A9" s="12"/>
      <c r="B9" s="13"/>
      <c r="C9" s="13"/>
      <c r="D9" s="13"/>
      <c r="E9" s="52" t="s">
        <v>103</v>
      </c>
      <c r="F9" s="41"/>
      <c r="G9" s="41"/>
      <c r="H9" s="32"/>
    </row>
    <row r="10" spans="1:10">
      <c r="A10" s="12"/>
      <c r="B10" s="13"/>
      <c r="C10" s="13"/>
      <c r="D10" s="13"/>
      <c r="E10" s="33"/>
      <c r="F10" s="32"/>
      <c r="G10" s="32"/>
      <c r="H10" s="32"/>
    </row>
    <row r="11" spans="1:10">
      <c r="A11" s="74" t="s">
        <v>27</v>
      </c>
      <c r="B11" s="74"/>
      <c r="C11" s="74"/>
      <c r="D11" s="74"/>
      <c r="E11" s="74"/>
      <c r="F11" s="74"/>
      <c r="G11" s="74"/>
    </row>
    <row r="12" spans="1:10">
      <c r="A12" s="75" t="s">
        <v>96</v>
      </c>
      <c r="B12" s="75"/>
      <c r="C12" s="75"/>
      <c r="D12" s="75"/>
      <c r="E12" s="75"/>
      <c r="F12" s="75"/>
      <c r="G12" s="75"/>
    </row>
    <row r="13" spans="1:10">
      <c r="A13" s="74" t="s">
        <v>28</v>
      </c>
      <c r="B13" s="74"/>
      <c r="C13" s="74"/>
      <c r="D13" s="74"/>
      <c r="E13" s="74"/>
      <c r="F13" s="74"/>
      <c r="G13" s="74"/>
    </row>
    <row r="14" spans="1:10">
      <c r="A14" s="76" t="s">
        <v>104</v>
      </c>
      <c r="B14" s="76"/>
      <c r="C14" s="76"/>
      <c r="D14" s="76"/>
      <c r="E14" s="76"/>
      <c r="F14" s="76"/>
      <c r="G14" s="76"/>
    </row>
    <row r="15" spans="1:10">
      <c r="A15" s="13" t="s">
        <v>97</v>
      </c>
      <c r="B15" s="13"/>
      <c r="C15" s="13"/>
      <c r="D15" s="13"/>
      <c r="E15" s="13"/>
      <c r="F15" s="13"/>
      <c r="G15" s="13"/>
    </row>
    <row r="16" spans="1:10">
      <c r="A16" s="13" t="s">
        <v>98</v>
      </c>
      <c r="B16" s="13"/>
      <c r="C16" s="13"/>
      <c r="D16" s="13"/>
      <c r="E16" s="13"/>
      <c r="F16" s="13"/>
      <c r="G16" s="13"/>
    </row>
    <row r="17" spans="1:9">
      <c r="A17" s="73" t="s">
        <v>51</v>
      </c>
      <c r="B17" s="73"/>
      <c r="C17" s="73"/>
      <c r="D17" s="73"/>
      <c r="E17" s="73"/>
      <c r="F17" s="73"/>
      <c r="G17" s="73"/>
      <c r="H17" s="24"/>
      <c r="I17" s="24"/>
    </row>
    <row r="18" spans="1:9">
      <c r="A18" s="26" t="s">
        <v>59</v>
      </c>
      <c r="B18" s="26"/>
      <c r="C18" s="26"/>
      <c r="D18" s="26"/>
      <c r="E18" s="26"/>
      <c r="F18" s="26"/>
      <c r="G18" s="26"/>
      <c r="H18" s="26"/>
      <c r="I18" s="26"/>
    </row>
    <row r="19" spans="1:9">
      <c r="A19" s="73" t="s">
        <v>73</v>
      </c>
      <c r="B19" s="73"/>
      <c r="C19" s="73"/>
      <c r="D19" s="73"/>
      <c r="E19" s="73"/>
      <c r="F19" s="73"/>
      <c r="G19" s="73"/>
      <c r="H19" s="24"/>
      <c r="I19" s="24"/>
    </row>
    <row r="20" spans="1:9">
      <c r="A20" s="13" t="s">
        <v>74</v>
      </c>
      <c r="B20" s="36"/>
      <c r="C20" s="36"/>
      <c r="D20" s="36"/>
      <c r="E20" s="36"/>
      <c r="F20" s="36"/>
      <c r="G20" s="36"/>
    </row>
    <row r="21" spans="1:9">
      <c r="A21" s="49" t="s">
        <v>75</v>
      </c>
      <c r="B21" s="49"/>
      <c r="D21" s="48"/>
      <c r="E21" s="48"/>
      <c r="F21" s="49"/>
      <c r="G21" s="49"/>
      <c r="H21" s="49"/>
      <c r="I21" s="49"/>
    </row>
    <row r="22" spans="1:9">
      <c r="A22" s="13" t="s">
        <v>55</v>
      </c>
      <c r="B22" s="13"/>
      <c r="C22" s="13"/>
      <c r="D22" s="13"/>
      <c r="E22" s="13"/>
      <c r="F22" s="13"/>
      <c r="G22" s="13"/>
    </row>
    <row r="23" spans="1:9">
      <c r="A23" s="73" t="s">
        <v>99</v>
      </c>
      <c r="B23" s="73"/>
      <c r="C23" s="73"/>
      <c r="D23" s="73"/>
      <c r="E23" s="73"/>
      <c r="F23" s="73"/>
      <c r="G23" s="73"/>
      <c r="H23" s="24"/>
      <c r="I23" s="24"/>
    </row>
    <row r="24" spans="1:9">
      <c r="A24" s="73" t="s">
        <v>100</v>
      </c>
      <c r="B24" s="73"/>
      <c r="C24" s="73"/>
      <c r="D24" s="73"/>
      <c r="E24" s="73"/>
      <c r="F24" s="73"/>
      <c r="G24" s="73"/>
      <c r="H24" s="24"/>
      <c r="I24" s="24"/>
    </row>
    <row r="25" spans="1:9">
      <c r="A25" s="73" t="s">
        <v>101</v>
      </c>
      <c r="B25" s="73"/>
      <c r="C25" s="73"/>
      <c r="D25" s="73"/>
      <c r="E25" s="73"/>
      <c r="F25" s="73"/>
      <c r="G25" s="73"/>
      <c r="H25" s="24"/>
      <c r="I25" s="24"/>
    </row>
    <row r="26" spans="1:9">
      <c r="A26" s="72" t="s">
        <v>29</v>
      </c>
      <c r="B26" s="72"/>
      <c r="C26" s="72"/>
      <c r="D26" s="72"/>
      <c r="E26" s="72"/>
      <c r="F26" s="72"/>
      <c r="G26" s="72"/>
      <c r="H26" s="24"/>
      <c r="I26" s="24"/>
    </row>
    <row r="27" spans="1:9" ht="25.5">
      <c r="A27" s="77" t="s">
        <v>30</v>
      </c>
      <c r="B27" s="77" t="s">
        <v>31</v>
      </c>
      <c r="C27" s="34" t="s">
        <v>53</v>
      </c>
      <c r="D27" s="69" t="s">
        <v>32</v>
      </c>
      <c r="E27" s="77" t="s">
        <v>33</v>
      </c>
      <c r="F27" s="77"/>
      <c r="G27" s="77"/>
    </row>
    <row r="28" spans="1:9">
      <c r="A28" s="77"/>
      <c r="B28" s="77"/>
      <c r="C28" s="69">
        <v>2018</v>
      </c>
      <c r="D28" s="69">
        <v>2019</v>
      </c>
      <c r="E28" s="69">
        <v>2020</v>
      </c>
      <c r="F28" s="69">
        <v>2021</v>
      </c>
      <c r="G28" s="69">
        <v>2022</v>
      </c>
    </row>
    <row r="29" spans="1:9">
      <c r="A29" s="37" t="s">
        <v>102</v>
      </c>
      <c r="B29" s="69" t="s">
        <v>34</v>
      </c>
      <c r="C29" s="16">
        <v>31524</v>
      </c>
      <c r="D29" s="16">
        <v>73398</v>
      </c>
      <c r="E29" s="17">
        <v>78842</v>
      </c>
      <c r="F29" s="17">
        <f>E29*1.07</f>
        <v>84360.94</v>
      </c>
      <c r="G29" s="17">
        <v>0</v>
      </c>
    </row>
    <row r="30" spans="1:9">
      <c r="A30" s="34" t="s">
        <v>35</v>
      </c>
      <c r="B30" s="69" t="s">
        <v>34</v>
      </c>
      <c r="C30" s="71">
        <v>31524</v>
      </c>
      <c r="D30" s="71">
        <v>73398</v>
      </c>
      <c r="E30" s="18">
        <f t="shared" ref="E30:F30" si="0">E29</f>
        <v>78842</v>
      </c>
      <c r="F30" s="18">
        <f t="shared" si="0"/>
        <v>84360.94</v>
      </c>
      <c r="G30" s="18">
        <v>0</v>
      </c>
    </row>
    <row r="31" spans="1:9">
      <c r="A31" s="13" t="s">
        <v>105</v>
      </c>
      <c r="B31" s="13"/>
      <c r="C31" s="13"/>
      <c r="D31" s="27"/>
      <c r="E31" s="27"/>
      <c r="F31" s="27"/>
      <c r="G31" s="27"/>
    </row>
    <row r="32" spans="1:9">
      <c r="A32" s="13" t="s">
        <v>76</v>
      </c>
      <c r="B32" s="13"/>
      <c r="C32" s="13"/>
      <c r="D32" s="27"/>
      <c r="E32" s="27"/>
      <c r="F32" s="27"/>
      <c r="G32" s="27"/>
    </row>
    <row r="33" spans="1:9">
      <c r="A33" s="13" t="s">
        <v>74</v>
      </c>
      <c r="B33" s="36"/>
      <c r="C33" s="36"/>
      <c r="D33" s="36"/>
      <c r="E33" s="36"/>
      <c r="F33" s="36"/>
      <c r="G33" s="36"/>
    </row>
    <row r="34" spans="1:9">
      <c r="A34" s="13" t="s">
        <v>55</v>
      </c>
      <c r="B34" s="13"/>
      <c r="C34" s="13"/>
      <c r="D34" s="13"/>
      <c r="E34" s="13"/>
      <c r="F34" s="13"/>
      <c r="G34" s="13"/>
    </row>
    <row r="35" spans="1:9">
      <c r="A35" s="73" t="s">
        <v>84</v>
      </c>
      <c r="B35" s="73"/>
      <c r="C35" s="73"/>
      <c r="D35" s="73"/>
      <c r="E35" s="73"/>
      <c r="F35" s="73"/>
      <c r="G35" s="73"/>
      <c r="H35" s="24"/>
      <c r="I35" s="24"/>
    </row>
    <row r="36" spans="1:9" ht="25.5">
      <c r="A36" s="78" t="s">
        <v>56</v>
      </c>
      <c r="B36" s="77" t="s">
        <v>31</v>
      </c>
      <c r="C36" s="34" t="s">
        <v>53</v>
      </c>
      <c r="D36" s="69" t="s">
        <v>32</v>
      </c>
      <c r="E36" s="77" t="s">
        <v>33</v>
      </c>
      <c r="F36" s="77"/>
      <c r="G36" s="77"/>
    </row>
    <row r="37" spans="1:9">
      <c r="A37" s="78"/>
      <c r="B37" s="77"/>
      <c r="C37" s="69">
        <v>2018</v>
      </c>
      <c r="D37" s="69">
        <v>2019</v>
      </c>
      <c r="E37" s="69">
        <v>2020</v>
      </c>
      <c r="F37" s="69">
        <v>2021</v>
      </c>
      <c r="G37" s="69">
        <v>2022</v>
      </c>
    </row>
    <row r="38" spans="1:9">
      <c r="A38" s="23" t="s">
        <v>45</v>
      </c>
      <c r="B38" s="69" t="s">
        <v>46</v>
      </c>
      <c r="C38" s="69"/>
      <c r="D38" s="69">
        <v>56</v>
      </c>
      <c r="E38" s="69">
        <v>56</v>
      </c>
      <c r="F38" s="69">
        <v>56</v>
      </c>
      <c r="G38" s="69">
        <v>56</v>
      </c>
    </row>
    <row r="39" spans="1:9" ht="25.5" customHeight="1">
      <c r="A39" s="77" t="s">
        <v>36</v>
      </c>
      <c r="B39" s="77" t="s">
        <v>31</v>
      </c>
      <c r="C39" s="69" t="s">
        <v>53</v>
      </c>
      <c r="D39" s="69" t="s">
        <v>32</v>
      </c>
      <c r="E39" s="79" t="s">
        <v>33</v>
      </c>
      <c r="F39" s="79"/>
      <c r="G39" s="79"/>
    </row>
    <row r="40" spans="1:9">
      <c r="A40" s="77"/>
      <c r="B40" s="77"/>
      <c r="C40" s="69">
        <v>2018</v>
      </c>
      <c r="D40" s="69">
        <v>2019</v>
      </c>
      <c r="E40" s="69">
        <v>2020</v>
      </c>
      <c r="F40" s="69">
        <v>2021</v>
      </c>
      <c r="G40" s="69">
        <v>2022</v>
      </c>
    </row>
    <row r="41" spans="1:9">
      <c r="A41" s="37" t="s">
        <v>102</v>
      </c>
      <c r="B41" s="68" t="s">
        <v>34</v>
      </c>
      <c r="C41" s="69">
        <v>0</v>
      </c>
      <c r="D41" s="69">
        <v>9247</v>
      </c>
      <c r="E41" s="31">
        <f>D41*1.07</f>
        <v>9894.2900000000009</v>
      </c>
      <c r="F41" s="31">
        <f t="shared" ref="F41" si="1">E41*1.07</f>
        <v>10586.890300000001</v>
      </c>
      <c r="G41" s="31">
        <v>0</v>
      </c>
    </row>
    <row r="42" spans="1:9" s="30" customFormat="1">
      <c r="A42" s="15" t="s">
        <v>37</v>
      </c>
      <c r="B42" s="68" t="s">
        <v>34</v>
      </c>
      <c r="C42" s="69">
        <f>C41</f>
        <v>0</v>
      </c>
      <c r="D42" s="69">
        <v>9247</v>
      </c>
      <c r="E42" s="31">
        <f>E41</f>
        <v>9894.2900000000009</v>
      </c>
      <c r="F42" s="31">
        <f t="shared" ref="F42" si="2">F41</f>
        <v>10586.890300000001</v>
      </c>
      <c r="G42" s="31">
        <v>0</v>
      </c>
    </row>
    <row r="44" spans="1:9">
      <c r="A44" s="13" t="s">
        <v>106</v>
      </c>
      <c r="B44" s="13"/>
      <c r="C44" s="13"/>
      <c r="D44" s="27"/>
      <c r="E44" s="27"/>
      <c r="F44" s="27"/>
      <c r="G44" s="27"/>
    </row>
    <row r="45" spans="1:9">
      <c r="A45" s="13" t="s">
        <v>76</v>
      </c>
      <c r="B45" s="13"/>
      <c r="C45" s="13"/>
      <c r="D45" s="27"/>
      <c r="E45" s="27"/>
      <c r="F45" s="27"/>
      <c r="G45" s="27"/>
    </row>
    <row r="46" spans="1:9">
      <c r="A46" s="13" t="s">
        <v>74</v>
      </c>
      <c r="B46" s="36"/>
      <c r="C46" s="36"/>
      <c r="D46" s="36"/>
      <c r="E46" s="36"/>
      <c r="F46" s="36"/>
      <c r="G46" s="36"/>
    </row>
    <row r="47" spans="1:9">
      <c r="A47" s="13" t="s">
        <v>55</v>
      </c>
      <c r="B47" s="13"/>
      <c r="C47" s="13"/>
      <c r="D47" s="13"/>
      <c r="E47" s="13"/>
      <c r="F47" s="13"/>
      <c r="G47" s="13"/>
    </row>
    <row r="48" spans="1:9">
      <c r="A48" s="73" t="s">
        <v>84</v>
      </c>
      <c r="B48" s="73"/>
      <c r="C48" s="73"/>
      <c r="D48" s="73"/>
      <c r="E48" s="73"/>
      <c r="F48" s="73"/>
      <c r="G48" s="73"/>
    </row>
    <row r="49" spans="1:7" ht="25.5">
      <c r="A49" s="78" t="s">
        <v>56</v>
      </c>
      <c r="B49" s="77" t="s">
        <v>31</v>
      </c>
      <c r="C49" s="34" t="s">
        <v>53</v>
      </c>
      <c r="D49" s="69" t="s">
        <v>32</v>
      </c>
      <c r="E49" s="77" t="s">
        <v>33</v>
      </c>
      <c r="F49" s="77"/>
      <c r="G49" s="77"/>
    </row>
    <row r="50" spans="1:7">
      <c r="A50" s="78"/>
      <c r="B50" s="77"/>
      <c r="C50" s="69">
        <v>2018</v>
      </c>
      <c r="D50" s="69">
        <v>2019</v>
      </c>
      <c r="E50" s="69">
        <v>2020</v>
      </c>
      <c r="F50" s="69">
        <v>2021</v>
      </c>
      <c r="G50" s="69">
        <v>2022</v>
      </c>
    </row>
    <row r="51" spans="1:7">
      <c r="A51" s="23" t="s">
        <v>45</v>
      </c>
      <c r="B51" s="69" t="s">
        <v>46</v>
      </c>
      <c r="C51" s="69">
        <v>56</v>
      </c>
      <c r="D51" s="69">
        <v>56</v>
      </c>
      <c r="E51" s="69">
        <v>56</v>
      </c>
      <c r="F51" s="69">
        <v>56</v>
      </c>
      <c r="G51" s="69">
        <v>56</v>
      </c>
    </row>
    <row r="52" spans="1:7" ht="19.5" customHeight="1">
      <c r="A52" s="77" t="s">
        <v>36</v>
      </c>
      <c r="B52" s="77" t="s">
        <v>31</v>
      </c>
      <c r="C52" s="69" t="s">
        <v>53</v>
      </c>
      <c r="D52" s="69" t="s">
        <v>32</v>
      </c>
      <c r="E52" s="79" t="s">
        <v>33</v>
      </c>
      <c r="F52" s="79"/>
      <c r="G52" s="79"/>
    </row>
    <row r="53" spans="1:7">
      <c r="A53" s="77"/>
      <c r="B53" s="77"/>
      <c r="C53" s="70">
        <v>2018</v>
      </c>
      <c r="D53" s="70">
        <v>2019</v>
      </c>
      <c r="E53" s="70">
        <v>2020</v>
      </c>
      <c r="F53" s="70">
        <v>2021</v>
      </c>
      <c r="G53" s="70">
        <v>2022</v>
      </c>
    </row>
    <row r="54" spans="1:7">
      <c r="A54" s="37" t="s">
        <v>102</v>
      </c>
      <c r="B54" s="68" t="s">
        <v>34</v>
      </c>
      <c r="C54" s="69">
        <v>31524</v>
      </c>
      <c r="D54" s="69">
        <v>64151</v>
      </c>
      <c r="E54" s="31">
        <v>68948</v>
      </c>
      <c r="F54" s="31">
        <f>E54*1.07</f>
        <v>73774.36</v>
      </c>
      <c r="G54" s="31">
        <v>0</v>
      </c>
    </row>
    <row r="55" spans="1:7">
      <c r="A55" s="15" t="s">
        <v>37</v>
      </c>
      <c r="B55" s="68" t="s">
        <v>34</v>
      </c>
      <c r="C55" s="69">
        <v>31524</v>
      </c>
      <c r="D55" s="69">
        <v>64151</v>
      </c>
      <c r="E55" s="31">
        <v>68948</v>
      </c>
      <c r="F55" s="31">
        <v>73774</v>
      </c>
      <c r="G55" s="31">
        <v>0</v>
      </c>
    </row>
    <row r="56" spans="1:7">
      <c r="A56" s="13" t="s">
        <v>38</v>
      </c>
      <c r="B56" s="13"/>
      <c r="C56" s="13"/>
      <c r="D56" s="67"/>
      <c r="E56" s="67"/>
      <c r="F56" s="13"/>
      <c r="G56" s="13"/>
    </row>
    <row r="57" spans="1:7">
      <c r="A57" s="80" t="s">
        <v>39</v>
      </c>
      <c r="B57" s="80"/>
      <c r="C57" s="80"/>
      <c r="D57" s="80"/>
      <c r="E57" s="80"/>
      <c r="F57" s="80"/>
      <c r="G57" s="80"/>
    </row>
  </sheetData>
  <mergeCells count="27">
    <mergeCell ref="A57:G57"/>
    <mergeCell ref="A48:G48"/>
    <mergeCell ref="A49:A50"/>
    <mergeCell ref="B49:B50"/>
    <mergeCell ref="E49:G49"/>
    <mergeCell ref="A52:A53"/>
    <mergeCell ref="B52:B53"/>
    <mergeCell ref="E52:G52"/>
    <mergeCell ref="A35:G35"/>
    <mergeCell ref="A36:A37"/>
    <mergeCell ref="B36:B37"/>
    <mergeCell ref="E36:G36"/>
    <mergeCell ref="A39:A40"/>
    <mergeCell ref="B39:B40"/>
    <mergeCell ref="E39:G39"/>
    <mergeCell ref="A23:G23"/>
    <mergeCell ref="A24:G24"/>
    <mergeCell ref="A25:G25"/>
    <mergeCell ref="A27:A28"/>
    <mergeCell ref="B27:B28"/>
    <mergeCell ref="E27:G27"/>
    <mergeCell ref="A19:G19"/>
    <mergeCell ref="A11:G11"/>
    <mergeCell ref="A12:G12"/>
    <mergeCell ref="A13:G13"/>
    <mergeCell ref="A14:G14"/>
    <mergeCell ref="A17:G17"/>
  </mergeCells>
  <pageMargins left="0.7" right="0.7" top="0.75" bottom="0.75" header="0.3" footer="0.3"/>
  <pageSetup paperSize="9" scale="7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topLeftCell="A49" workbookViewId="0">
      <selection activeCell="K19" sqref="K19"/>
    </sheetView>
  </sheetViews>
  <sheetFormatPr defaultRowHeight="15"/>
  <cols>
    <col min="1" max="1" width="43.28515625" customWidth="1"/>
    <col min="2" max="2" width="20.42578125" customWidth="1"/>
    <col min="3" max="3" width="14" customWidth="1"/>
    <col min="4" max="4" width="18.28515625" customWidth="1"/>
    <col min="5" max="5" width="15" customWidth="1"/>
    <col min="6" max="6" width="8.28515625" customWidth="1"/>
    <col min="7" max="7" width="8" customWidth="1"/>
    <col min="9" max="9" width="25.7109375" customWidth="1"/>
  </cols>
  <sheetData>
    <row r="1" spans="1:13">
      <c r="A1" s="49"/>
      <c r="B1" s="49"/>
      <c r="C1" s="100"/>
      <c r="D1" s="100"/>
      <c r="E1" s="100"/>
      <c r="F1" s="100"/>
      <c r="G1" s="100"/>
      <c r="H1" s="100"/>
    </row>
    <row r="2" spans="1:13">
      <c r="A2" s="49"/>
      <c r="B2" s="49"/>
      <c r="C2" s="3"/>
      <c r="D2" s="101" t="s">
        <v>0</v>
      </c>
      <c r="E2" s="100"/>
      <c r="F2" s="100"/>
      <c r="G2" s="100"/>
      <c r="H2" s="100"/>
    </row>
    <row r="3" spans="1:13">
      <c r="A3" s="49"/>
      <c r="B3" s="49"/>
      <c r="C3" s="3"/>
      <c r="D3" s="101" t="s">
        <v>1</v>
      </c>
      <c r="E3" s="100"/>
      <c r="F3" s="100"/>
      <c r="G3" s="100"/>
      <c r="H3" s="49"/>
      <c r="I3" s="49"/>
      <c r="J3" s="49"/>
      <c r="K3" s="49"/>
      <c r="L3" s="49"/>
      <c r="M3" s="49"/>
    </row>
    <row r="4" spans="1:13">
      <c r="A4" s="49"/>
      <c r="B4" s="49"/>
      <c r="C4" s="3"/>
      <c r="D4" s="101" t="s">
        <v>2</v>
      </c>
      <c r="E4" s="100"/>
      <c r="F4" s="100"/>
      <c r="G4" s="100"/>
      <c r="H4" s="49"/>
      <c r="I4" s="49"/>
      <c r="J4" s="49"/>
      <c r="K4" s="49"/>
      <c r="L4" s="49"/>
      <c r="M4" s="49"/>
    </row>
    <row r="5" spans="1:13">
      <c r="A5" s="49"/>
      <c r="B5" s="49"/>
      <c r="C5" s="3"/>
      <c r="D5" s="101" t="s">
        <v>3</v>
      </c>
      <c r="E5" s="100"/>
      <c r="F5" s="100"/>
      <c r="G5" s="100"/>
      <c r="H5" s="49"/>
      <c r="I5" s="49"/>
      <c r="J5" s="49"/>
      <c r="K5" s="49"/>
      <c r="L5" s="49"/>
      <c r="M5" s="49"/>
    </row>
    <row r="6" spans="1:13">
      <c r="A6" s="100"/>
      <c r="B6" s="3"/>
      <c r="C6" s="3"/>
      <c r="D6" s="102" t="s">
        <v>4</v>
      </c>
      <c r="E6" s="100"/>
      <c r="F6" s="100"/>
      <c r="G6" s="100"/>
      <c r="H6" s="49"/>
      <c r="I6" s="49"/>
      <c r="J6" s="49"/>
      <c r="K6" s="49"/>
      <c r="L6" s="49"/>
      <c r="M6" s="49"/>
    </row>
    <row r="7" spans="1:13">
      <c r="A7" s="100"/>
      <c r="B7" s="3"/>
      <c r="C7" s="3"/>
      <c r="D7" s="101" t="s">
        <v>63</v>
      </c>
      <c r="E7" s="100"/>
      <c r="F7" s="100"/>
      <c r="G7" s="100"/>
      <c r="H7" s="49"/>
      <c r="I7" s="49"/>
      <c r="J7" s="49"/>
      <c r="K7" s="49"/>
      <c r="L7" s="49"/>
      <c r="M7" s="49"/>
    </row>
    <row r="8" spans="1:13">
      <c r="A8" s="100"/>
      <c r="B8" s="3"/>
      <c r="C8" s="3"/>
      <c r="D8" s="101" t="s">
        <v>107</v>
      </c>
      <c r="E8" s="100"/>
      <c r="F8" s="100"/>
      <c r="G8" s="100"/>
      <c r="H8" s="49"/>
      <c r="I8" s="49"/>
      <c r="J8" s="49"/>
      <c r="K8" s="49"/>
      <c r="L8" s="49"/>
      <c r="M8" s="49"/>
    </row>
    <row r="9" spans="1:13">
      <c r="A9" s="100"/>
      <c r="B9" s="103" t="s">
        <v>108</v>
      </c>
      <c r="C9" s="103"/>
      <c r="D9" s="103"/>
      <c r="E9" s="100"/>
      <c r="F9" s="100"/>
      <c r="G9" s="100"/>
      <c r="H9" s="49"/>
      <c r="I9" s="49"/>
      <c r="J9" s="49"/>
      <c r="K9" s="49"/>
      <c r="L9" s="49"/>
      <c r="M9" s="49"/>
    </row>
    <row r="10" spans="1:13">
      <c r="A10" s="100"/>
      <c r="B10" s="103" t="s">
        <v>109</v>
      </c>
      <c r="C10" s="103"/>
      <c r="D10" s="103"/>
      <c r="E10" s="100"/>
      <c r="F10" s="100"/>
      <c r="G10" s="100"/>
      <c r="H10" s="49"/>
      <c r="I10" s="49"/>
      <c r="J10" s="49"/>
      <c r="K10" s="49"/>
      <c r="L10" s="49"/>
      <c r="M10" s="49"/>
    </row>
    <row r="11" spans="1:13">
      <c r="A11" s="100"/>
      <c r="B11" s="3"/>
      <c r="C11" s="103" t="s">
        <v>110</v>
      </c>
      <c r="D11" s="103"/>
      <c r="E11" s="100"/>
      <c r="F11" s="100"/>
      <c r="G11" s="100"/>
      <c r="H11" s="49"/>
      <c r="I11" s="49"/>
      <c r="J11" s="49"/>
      <c r="K11" s="49"/>
      <c r="L11" s="49"/>
      <c r="M11" s="49"/>
    </row>
    <row r="12" spans="1:13">
      <c r="A12" s="100"/>
      <c r="B12" s="100"/>
      <c r="C12" s="100"/>
      <c r="D12" s="104"/>
      <c r="E12" s="100"/>
      <c r="F12" s="100"/>
      <c r="G12" s="100"/>
      <c r="H12" s="49"/>
      <c r="I12" s="49"/>
      <c r="J12" s="49"/>
      <c r="K12" s="49"/>
      <c r="L12" s="49"/>
      <c r="M12" s="49"/>
    </row>
    <row r="13" spans="1:13" ht="25.5" customHeight="1">
      <c r="A13" s="105" t="s">
        <v>111</v>
      </c>
      <c r="B13" s="105"/>
      <c r="C13" s="105"/>
      <c r="D13" s="105"/>
      <c r="E13" s="100"/>
      <c r="F13" s="100"/>
      <c r="G13" s="100"/>
      <c r="H13" s="49"/>
      <c r="I13" s="49"/>
      <c r="J13" s="49"/>
      <c r="K13" s="49"/>
      <c r="L13" s="49"/>
      <c r="M13" s="49"/>
    </row>
    <row r="14" spans="1:13" ht="15.75">
      <c r="A14" s="106" t="s">
        <v>112</v>
      </c>
      <c r="B14" s="107"/>
      <c r="C14" s="107"/>
      <c r="D14" s="107"/>
      <c r="E14" s="107"/>
      <c r="F14" s="107"/>
      <c r="G14" s="107"/>
      <c r="H14" s="49"/>
      <c r="I14" s="49"/>
      <c r="J14" s="49"/>
      <c r="K14" s="49"/>
      <c r="L14" s="49"/>
      <c r="M14" s="49"/>
    </row>
    <row r="15" spans="1:13" ht="15.75">
      <c r="A15" s="106" t="s">
        <v>68</v>
      </c>
      <c r="B15" s="107"/>
      <c r="C15" s="107"/>
      <c r="D15" s="107"/>
      <c r="E15" s="107"/>
      <c r="F15" s="107"/>
      <c r="G15" s="107"/>
      <c r="H15" s="100"/>
    </row>
    <row r="16" spans="1:13" ht="15.75">
      <c r="A16" s="108" t="s">
        <v>113</v>
      </c>
      <c r="B16" s="107"/>
      <c r="C16" s="107"/>
      <c r="D16" s="107"/>
      <c r="E16" s="107"/>
      <c r="F16" s="107"/>
      <c r="G16" s="107"/>
      <c r="H16" s="100"/>
    </row>
    <row r="17" spans="1:8" ht="15.75">
      <c r="A17" s="109" t="s">
        <v>114</v>
      </c>
      <c r="B17" s="109"/>
      <c r="C17" s="109"/>
      <c r="D17" s="109"/>
      <c r="E17" s="107"/>
      <c r="F17" s="107"/>
      <c r="G17" s="107"/>
      <c r="H17" s="100"/>
    </row>
    <row r="18" spans="1:8" ht="15.75">
      <c r="A18" s="110" t="s">
        <v>115</v>
      </c>
      <c r="B18" s="111"/>
      <c r="C18" s="111"/>
      <c r="D18" s="111"/>
      <c r="E18" s="107"/>
      <c r="F18" s="107"/>
      <c r="G18" s="107"/>
      <c r="H18" s="100"/>
    </row>
    <row r="19" spans="1:8" ht="15.75">
      <c r="A19" s="112" t="s">
        <v>116</v>
      </c>
      <c r="B19" s="107"/>
      <c r="C19" s="107"/>
      <c r="D19" s="107"/>
      <c r="E19" s="107"/>
      <c r="F19" s="107"/>
      <c r="G19" s="107"/>
      <c r="H19" s="100"/>
    </row>
    <row r="20" spans="1:8" ht="15.75">
      <c r="A20" s="113" t="s">
        <v>117</v>
      </c>
      <c r="B20" s="113"/>
      <c r="C20" s="113"/>
      <c r="D20" s="113"/>
      <c r="E20" s="107"/>
      <c r="F20" s="107"/>
      <c r="G20" s="107"/>
      <c r="H20" s="100"/>
    </row>
    <row r="21" spans="1:8" ht="15.75">
      <c r="A21" s="114" t="s">
        <v>118</v>
      </c>
      <c r="B21" s="115" t="s">
        <v>119</v>
      </c>
      <c r="C21" s="107"/>
      <c r="D21" s="107"/>
      <c r="E21" s="107"/>
      <c r="F21" s="107"/>
      <c r="G21" s="107"/>
      <c r="H21" s="100"/>
    </row>
    <row r="22" spans="1:8" ht="15.75">
      <c r="A22" s="114" t="s">
        <v>120</v>
      </c>
      <c r="B22" s="116" t="s">
        <v>121</v>
      </c>
      <c r="C22" s="116"/>
      <c r="D22" s="107"/>
      <c r="E22" s="107"/>
      <c r="F22" s="107"/>
      <c r="G22" s="107"/>
      <c r="H22" s="100"/>
    </row>
    <row r="23" spans="1:8" ht="15.75">
      <c r="A23" s="114" t="s">
        <v>122</v>
      </c>
      <c r="B23" s="115" t="s">
        <v>123</v>
      </c>
      <c r="C23" s="107"/>
      <c r="D23" s="107"/>
      <c r="E23" s="107"/>
      <c r="F23" s="107"/>
      <c r="G23" s="107"/>
      <c r="H23" s="100"/>
    </row>
    <row r="24" spans="1:8" ht="15.75">
      <c r="A24" s="114" t="s">
        <v>124</v>
      </c>
      <c r="B24" s="115" t="s">
        <v>125</v>
      </c>
      <c r="C24" s="107"/>
      <c r="D24" s="107"/>
      <c r="E24" s="107"/>
      <c r="F24" s="107"/>
      <c r="G24" s="107"/>
      <c r="H24" s="100"/>
    </row>
    <row r="25" spans="1:8" ht="15.75">
      <c r="A25" s="117" t="s">
        <v>126</v>
      </c>
      <c r="B25" s="109"/>
      <c r="C25" s="109"/>
      <c r="D25" s="109"/>
      <c r="E25" s="107"/>
      <c r="F25" s="107"/>
      <c r="G25" s="107"/>
      <c r="H25" s="100"/>
    </row>
    <row r="26" spans="1:8" ht="15.75">
      <c r="A26" s="118" t="s">
        <v>127</v>
      </c>
      <c r="B26" s="113"/>
      <c r="C26" s="113"/>
      <c r="D26" s="113"/>
      <c r="E26" s="107"/>
      <c r="F26" s="107"/>
      <c r="G26" s="107"/>
      <c r="H26" s="100"/>
    </row>
    <row r="27" spans="1:8" ht="15.75">
      <c r="A27" s="119" t="s">
        <v>128</v>
      </c>
      <c r="B27" s="120"/>
      <c r="C27" s="120"/>
      <c r="D27" s="120"/>
      <c r="E27" s="120"/>
      <c r="F27" s="107"/>
      <c r="G27" s="107"/>
      <c r="H27" s="100"/>
    </row>
    <row r="28" spans="1:8" ht="15.75">
      <c r="A28" s="121" t="s">
        <v>7</v>
      </c>
      <c r="B28" s="107"/>
      <c r="C28" s="107"/>
      <c r="D28" s="107"/>
      <c r="E28" s="107"/>
      <c r="F28" s="107"/>
      <c r="G28" s="107"/>
      <c r="H28" s="100"/>
    </row>
    <row r="29" spans="1:8" ht="15.75">
      <c r="A29" s="122" t="s">
        <v>8</v>
      </c>
      <c r="B29" s="122" t="s">
        <v>9</v>
      </c>
      <c r="C29" s="123">
        <v>2018</v>
      </c>
      <c r="D29" s="123" t="s">
        <v>129</v>
      </c>
      <c r="E29" s="124" t="s">
        <v>12</v>
      </c>
      <c r="F29" s="125"/>
      <c r="G29" s="126"/>
      <c r="H29" s="100"/>
    </row>
    <row r="30" spans="1:8" ht="15.75">
      <c r="A30" s="122"/>
      <c r="B30" s="122"/>
      <c r="C30" s="127"/>
      <c r="D30" s="127"/>
      <c r="E30" s="128">
        <v>2020</v>
      </c>
      <c r="F30" s="128">
        <v>2021</v>
      </c>
      <c r="G30" s="128">
        <v>2022</v>
      </c>
      <c r="H30" s="100"/>
    </row>
    <row r="31" spans="1:8" ht="31.5">
      <c r="A31" s="129" t="s">
        <v>14</v>
      </c>
      <c r="B31" s="130" t="s">
        <v>13</v>
      </c>
      <c r="C31" s="131">
        <v>31524</v>
      </c>
      <c r="D31" s="131">
        <v>73398</v>
      </c>
      <c r="E31" s="132">
        <v>78842</v>
      </c>
      <c r="F31" s="131">
        <v>84361</v>
      </c>
      <c r="G31" s="131">
        <v>0</v>
      </c>
      <c r="H31" s="100"/>
    </row>
    <row r="32" spans="1:8" ht="15.75">
      <c r="A32" s="133" t="s">
        <v>130</v>
      </c>
      <c r="B32" s="130" t="s">
        <v>13</v>
      </c>
      <c r="C32" s="131">
        <v>31524</v>
      </c>
      <c r="D32" s="131">
        <v>73398</v>
      </c>
      <c r="E32" s="131">
        <v>78842</v>
      </c>
      <c r="F32" s="131">
        <v>84361</v>
      </c>
      <c r="G32" s="131">
        <v>0</v>
      </c>
      <c r="H32" s="100"/>
    </row>
    <row r="33" spans="1:8" ht="15.75">
      <c r="A33" s="112" t="s">
        <v>131</v>
      </c>
      <c r="B33" s="107"/>
      <c r="C33" s="134"/>
      <c r="D33" s="134"/>
      <c r="E33" s="135"/>
      <c r="F33" s="135"/>
      <c r="G33" s="135"/>
      <c r="H33" s="100"/>
    </row>
    <row r="34" spans="1:8" ht="15.75">
      <c r="A34" s="112" t="s">
        <v>132</v>
      </c>
      <c r="B34" s="107"/>
      <c r="C34" s="134"/>
      <c r="D34" s="134"/>
      <c r="E34" s="135"/>
      <c r="F34" s="135"/>
      <c r="G34" s="135"/>
      <c r="H34" s="100"/>
    </row>
    <row r="35" spans="1:8" ht="15.75">
      <c r="A35" s="112" t="s">
        <v>133</v>
      </c>
      <c r="B35" s="107"/>
      <c r="C35" s="134"/>
      <c r="D35" s="134"/>
      <c r="E35" s="135"/>
      <c r="F35" s="135"/>
      <c r="G35" s="135"/>
      <c r="H35" s="100"/>
    </row>
    <row r="36" spans="1:8" ht="15.75">
      <c r="A36" s="109" t="s">
        <v>134</v>
      </c>
      <c r="B36" s="109"/>
      <c r="C36" s="109"/>
      <c r="D36" s="109"/>
      <c r="E36" s="109"/>
      <c r="F36" s="109"/>
      <c r="G36" s="109"/>
      <c r="H36" s="100"/>
    </row>
    <row r="37" spans="1:8" ht="15.75">
      <c r="A37" s="112" t="s">
        <v>135</v>
      </c>
      <c r="B37" s="107"/>
      <c r="C37" s="107"/>
      <c r="D37" s="107"/>
      <c r="E37" s="107"/>
      <c r="F37" s="107"/>
      <c r="G37" s="107"/>
      <c r="H37" s="100"/>
    </row>
    <row r="38" spans="1:8" ht="15.75">
      <c r="A38" s="136" t="s">
        <v>136</v>
      </c>
      <c r="B38" s="107"/>
      <c r="C38" s="107"/>
      <c r="D38" s="107"/>
      <c r="E38" s="107"/>
      <c r="F38" s="107"/>
      <c r="G38" s="107"/>
      <c r="H38" s="100"/>
    </row>
    <row r="39" spans="1:8" ht="15.75">
      <c r="A39" s="112" t="s">
        <v>137</v>
      </c>
      <c r="B39" s="107"/>
      <c r="C39" s="107"/>
      <c r="D39" s="107"/>
      <c r="E39" s="107"/>
      <c r="F39" s="107"/>
      <c r="G39" s="107"/>
      <c r="H39" s="100"/>
    </row>
    <row r="40" spans="1:8" ht="15.75">
      <c r="A40" s="136"/>
      <c r="B40" s="107"/>
      <c r="C40" s="107"/>
      <c r="D40" s="107"/>
      <c r="E40" s="107"/>
      <c r="F40" s="107"/>
      <c r="G40" s="107"/>
      <c r="H40" s="100"/>
    </row>
    <row r="41" spans="1:8" ht="31.5">
      <c r="A41" s="122" t="s">
        <v>15</v>
      </c>
      <c r="B41" s="122" t="s">
        <v>9</v>
      </c>
      <c r="C41" s="128" t="s">
        <v>10</v>
      </c>
      <c r="D41" s="128" t="s">
        <v>11</v>
      </c>
      <c r="E41" s="124" t="s">
        <v>12</v>
      </c>
      <c r="F41" s="125"/>
      <c r="G41" s="126"/>
      <c r="H41" s="100"/>
    </row>
    <row r="42" spans="1:8" ht="15.75">
      <c r="A42" s="122"/>
      <c r="B42" s="122"/>
      <c r="C42" s="137">
        <v>2018</v>
      </c>
      <c r="D42" s="137">
        <v>2019</v>
      </c>
      <c r="E42" s="137">
        <v>2020</v>
      </c>
      <c r="F42" s="137">
        <v>2021</v>
      </c>
      <c r="G42" s="137">
        <v>2022</v>
      </c>
      <c r="H42" s="100"/>
    </row>
    <row r="43" spans="1:8" ht="15.75">
      <c r="A43" s="129" t="s">
        <v>138</v>
      </c>
      <c r="B43" s="138" t="s">
        <v>41</v>
      </c>
      <c r="C43" s="138"/>
      <c r="D43" s="138">
        <v>56</v>
      </c>
      <c r="E43" s="138">
        <v>56</v>
      </c>
      <c r="F43" s="138">
        <v>56</v>
      </c>
      <c r="G43" s="138">
        <v>56</v>
      </c>
      <c r="H43" s="100"/>
    </row>
    <row r="44" spans="1:8" ht="31.5">
      <c r="A44" s="139" t="s">
        <v>16</v>
      </c>
      <c r="B44" s="140" t="s">
        <v>9</v>
      </c>
      <c r="C44" s="128" t="s">
        <v>10</v>
      </c>
      <c r="D44" s="128" t="s">
        <v>11</v>
      </c>
      <c r="E44" s="124" t="s">
        <v>12</v>
      </c>
      <c r="F44" s="125"/>
      <c r="G44" s="126"/>
      <c r="H44" s="100"/>
    </row>
    <row r="45" spans="1:8" ht="15.75">
      <c r="A45" s="141"/>
      <c r="B45" s="140"/>
      <c r="C45" s="137">
        <v>2018</v>
      </c>
      <c r="D45" s="137">
        <v>2019</v>
      </c>
      <c r="E45" s="137">
        <v>2020</v>
      </c>
      <c r="F45" s="137">
        <v>2021</v>
      </c>
      <c r="G45" s="137">
        <v>2022</v>
      </c>
      <c r="H45" s="100"/>
    </row>
    <row r="46" spans="1:8" ht="15.75">
      <c r="A46" s="129" t="s">
        <v>139</v>
      </c>
      <c r="B46" s="130"/>
      <c r="C46" s="142"/>
      <c r="D46" s="142"/>
      <c r="E46" s="142"/>
      <c r="F46" s="142"/>
      <c r="G46" s="142"/>
      <c r="H46" s="100"/>
    </row>
    <row r="47" spans="1:8" ht="31.5">
      <c r="A47" s="129" t="s">
        <v>17</v>
      </c>
      <c r="B47" s="130" t="s">
        <v>13</v>
      </c>
      <c r="C47" s="131">
        <v>0</v>
      </c>
      <c r="D47" s="131">
        <v>9247</v>
      </c>
      <c r="E47" s="131">
        <v>9894</v>
      </c>
      <c r="F47" s="131">
        <v>10587</v>
      </c>
      <c r="G47" s="131">
        <v>0</v>
      </c>
      <c r="H47" s="100"/>
    </row>
    <row r="48" spans="1:8" ht="15.75">
      <c r="A48" s="112"/>
      <c r="B48" s="107"/>
      <c r="C48" s="107"/>
      <c r="D48" s="107"/>
      <c r="E48" s="107"/>
      <c r="F48" s="107"/>
      <c r="G48" s="107"/>
      <c r="H48" s="100"/>
    </row>
    <row r="49" spans="1:8" ht="15.75">
      <c r="A49" s="112" t="s">
        <v>140</v>
      </c>
      <c r="B49" s="107"/>
      <c r="C49" s="134"/>
      <c r="D49" s="134"/>
      <c r="E49" s="135"/>
      <c r="F49" s="135"/>
      <c r="G49" s="135"/>
      <c r="H49" s="100"/>
    </row>
    <row r="50" spans="1:8" ht="15.75">
      <c r="A50" s="112" t="s">
        <v>132</v>
      </c>
      <c r="B50" s="107"/>
      <c r="C50" s="134"/>
      <c r="D50" s="134"/>
      <c r="E50" s="135"/>
      <c r="F50" s="135"/>
      <c r="G50" s="135"/>
      <c r="H50" s="100"/>
    </row>
    <row r="51" spans="1:8" ht="15.75">
      <c r="A51" s="112" t="s">
        <v>133</v>
      </c>
      <c r="B51" s="107"/>
      <c r="C51" s="134"/>
      <c r="D51" s="134"/>
      <c r="E51" s="135"/>
      <c r="F51" s="135"/>
      <c r="G51" s="135"/>
    </row>
    <row r="52" spans="1:8" ht="15.75">
      <c r="A52" s="109" t="s">
        <v>134</v>
      </c>
      <c r="B52" s="109"/>
      <c r="C52" s="109"/>
      <c r="D52" s="109"/>
      <c r="E52" s="109"/>
      <c r="F52" s="109"/>
      <c r="G52" s="109"/>
    </row>
    <row r="53" spans="1:8" ht="15.75">
      <c r="A53" s="112" t="s">
        <v>135</v>
      </c>
      <c r="B53" s="107"/>
      <c r="C53" s="107"/>
      <c r="D53" s="107"/>
      <c r="E53" s="107"/>
      <c r="F53" s="107"/>
      <c r="G53" s="107"/>
    </row>
    <row r="54" spans="1:8" ht="15.75">
      <c r="A54" s="136" t="s">
        <v>136</v>
      </c>
      <c r="B54" s="107"/>
      <c r="C54" s="107"/>
      <c r="D54" s="107"/>
      <c r="E54" s="107"/>
      <c r="F54" s="107"/>
      <c r="G54" s="107"/>
    </row>
    <row r="55" spans="1:8" ht="15.75">
      <c r="A55" s="112" t="s">
        <v>137</v>
      </c>
      <c r="B55" s="107"/>
      <c r="C55" s="107"/>
      <c r="D55" s="107"/>
      <c r="E55" s="107"/>
      <c r="F55" s="107"/>
      <c r="G55" s="107"/>
    </row>
    <row r="56" spans="1:8" ht="15.75">
      <c r="A56" s="136"/>
      <c r="B56" s="107"/>
      <c r="C56" s="107"/>
      <c r="D56" s="107"/>
      <c r="E56" s="107"/>
      <c r="F56" s="107"/>
      <c r="G56" s="107"/>
    </row>
    <row r="57" spans="1:8" ht="31.5">
      <c r="A57" s="122" t="s">
        <v>15</v>
      </c>
      <c r="B57" s="122" t="s">
        <v>9</v>
      </c>
      <c r="C57" s="128" t="s">
        <v>10</v>
      </c>
      <c r="D57" s="128" t="s">
        <v>11</v>
      </c>
      <c r="E57" s="124" t="s">
        <v>12</v>
      </c>
      <c r="F57" s="125"/>
      <c r="G57" s="126"/>
    </row>
    <row r="58" spans="1:8" ht="15.75">
      <c r="A58" s="122"/>
      <c r="B58" s="122"/>
      <c r="C58" s="137">
        <v>2018</v>
      </c>
      <c r="D58" s="137">
        <v>2019</v>
      </c>
      <c r="E58" s="137">
        <v>2020</v>
      </c>
      <c r="F58" s="137">
        <v>2021</v>
      </c>
      <c r="G58" s="137">
        <v>2022</v>
      </c>
    </row>
    <row r="59" spans="1:8" ht="15.75">
      <c r="A59" s="129" t="s">
        <v>138</v>
      </c>
      <c r="B59" s="138" t="s">
        <v>41</v>
      </c>
      <c r="C59" s="138">
        <v>56</v>
      </c>
      <c r="D59" s="138">
        <v>56</v>
      </c>
      <c r="E59" s="138">
        <v>56</v>
      </c>
      <c r="F59" s="138">
        <v>56</v>
      </c>
      <c r="G59" s="138">
        <v>56</v>
      </c>
    </row>
    <row r="60" spans="1:8" ht="31.5">
      <c r="A60" s="139" t="s">
        <v>16</v>
      </c>
      <c r="B60" s="140" t="s">
        <v>9</v>
      </c>
      <c r="C60" s="128" t="s">
        <v>10</v>
      </c>
      <c r="D60" s="128" t="s">
        <v>11</v>
      </c>
      <c r="E60" s="124" t="s">
        <v>12</v>
      </c>
      <c r="F60" s="125"/>
      <c r="G60" s="126"/>
    </row>
    <row r="61" spans="1:8" ht="15.75">
      <c r="A61" s="141"/>
      <c r="B61" s="140"/>
      <c r="C61" s="137">
        <v>2018</v>
      </c>
      <c r="D61" s="137">
        <v>2019</v>
      </c>
      <c r="E61" s="137">
        <v>2020</v>
      </c>
      <c r="F61" s="137">
        <v>2021</v>
      </c>
      <c r="G61" s="137">
        <v>2022</v>
      </c>
    </row>
    <row r="62" spans="1:8" ht="15.75">
      <c r="A62" s="129" t="s">
        <v>139</v>
      </c>
      <c r="B62" s="130"/>
      <c r="C62" s="142"/>
      <c r="D62" s="142"/>
      <c r="E62" s="142"/>
      <c r="F62" s="142"/>
      <c r="G62" s="142"/>
    </row>
    <row r="63" spans="1:8" ht="31.5">
      <c r="A63" s="129" t="s">
        <v>17</v>
      </c>
      <c r="B63" s="130" t="s">
        <v>13</v>
      </c>
      <c r="C63" s="131">
        <v>31524</v>
      </c>
      <c r="D63" s="131">
        <v>64151</v>
      </c>
      <c r="E63" s="131">
        <v>68948</v>
      </c>
      <c r="F63" s="131">
        <v>73774</v>
      </c>
      <c r="G63" s="131">
        <f t="shared" ref="G63" si="0">G48</f>
        <v>0</v>
      </c>
    </row>
    <row r="64" spans="1:8" ht="15.75">
      <c r="A64" s="112" t="s">
        <v>18</v>
      </c>
      <c r="B64" s="107"/>
      <c r="C64" s="107"/>
      <c r="D64" s="107"/>
      <c r="E64" s="107"/>
    </row>
    <row r="65" spans="1:5" ht="15.75">
      <c r="A65" s="143" t="s">
        <v>19</v>
      </c>
      <c r="B65" s="143"/>
      <c r="C65" s="143"/>
      <c r="D65" s="143"/>
      <c r="E65" s="143"/>
    </row>
    <row r="66" spans="1:5" ht="15.75">
      <c r="A66" s="144" t="s">
        <v>20</v>
      </c>
      <c r="B66" s="144"/>
      <c r="C66" s="144"/>
      <c r="D66" s="144"/>
      <c r="E66" s="144"/>
    </row>
  </sheetData>
  <mergeCells count="31">
    <mergeCell ref="A65:E65"/>
    <mergeCell ref="A66:E66"/>
    <mergeCell ref="A52:G52"/>
    <mergeCell ref="A57:A58"/>
    <mergeCell ref="B57:B58"/>
    <mergeCell ref="E57:G57"/>
    <mergeCell ref="A60:A61"/>
    <mergeCell ref="B60:B61"/>
    <mergeCell ref="E60:G60"/>
    <mergeCell ref="A36:G36"/>
    <mergeCell ref="A41:A42"/>
    <mergeCell ref="B41:B42"/>
    <mergeCell ref="E41:G41"/>
    <mergeCell ref="A44:A45"/>
    <mergeCell ref="B44:B45"/>
    <mergeCell ref="E44:G44"/>
    <mergeCell ref="B22:C22"/>
    <mergeCell ref="A25:D25"/>
    <mergeCell ref="A26:D26"/>
    <mergeCell ref="A27:E27"/>
    <mergeCell ref="A29:A30"/>
    <mergeCell ref="B29:B30"/>
    <mergeCell ref="C29:C30"/>
    <mergeCell ref="D29:D30"/>
    <mergeCell ref="E29:G29"/>
    <mergeCell ref="B9:D9"/>
    <mergeCell ref="B10:D10"/>
    <mergeCell ref="C11:D11"/>
    <mergeCell ref="A13:D13"/>
    <mergeCell ref="A17:D17"/>
    <mergeCell ref="A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001 рус 2018</vt:lpstr>
      <vt:lpstr>001 каз 2018</vt:lpstr>
      <vt:lpstr>001 рус март18</vt:lpstr>
      <vt:lpstr>001 каз март18</vt:lpstr>
      <vt:lpstr>001 рус апрель 18</vt:lpstr>
      <vt:lpstr>алмалы</vt:lpstr>
      <vt:lpstr>Лист1</vt:lpstr>
      <vt:lpstr>'001 каз 2018'!Область_печати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2019-10-25T05:07:24Z</dcterms:modified>
</cp:coreProperties>
</file>