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" windowWidth="15180" windowHeight="10110"/>
  </bookViews>
  <sheets>
    <sheet name="Отчет" sheetId="1" r:id="rId1"/>
  </sheets>
  <definedNames>
    <definedName name="_xlnm.Print_Titles" localSheetId="0">Отчет!$6:$8</definedName>
  </definedNames>
  <calcPr calcId="125725"/>
</workbook>
</file>

<file path=xl/calcChain.xml><?xml version="1.0" encoding="utf-8"?>
<calcChain xmlns="http://schemas.openxmlformats.org/spreadsheetml/2006/main">
  <c r="M9" i="1"/>
  <c r="N9"/>
  <c r="M10"/>
  <c r="N10"/>
  <c r="M11"/>
  <c r="N11"/>
  <c r="M12"/>
  <c r="N12"/>
  <c r="M13"/>
  <c r="N13"/>
  <c r="M14"/>
  <c r="N14"/>
  <c r="M15"/>
  <c r="N15"/>
  <c r="M16"/>
  <c r="N16"/>
  <c r="M17"/>
  <c r="N17"/>
  <c r="K18"/>
  <c r="M18"/>
  <c r="N18"/>
  <c r="K19"/>
  <c r="M19"/>
  <c r="N19"/>
  <c r="K20"/>
  <c r="M20"/>
  <c r="N20"/>
  <c r="K21"/>
  <c r="M21"/>
  <c r="N21"/>
  <c r="K22"/>
  <c r="M22"/>
  <c r="N22"/>
  <c r="K23"/>
  <c r="M23"/>
  <c r="N23"/>
  <c r="K24"/>
  <c r="M24"/>
  <c r="N24"/>
  <c r="K25"/>
  <c r="M25"/>
  <c r="N25"/>
  <c r="K26"/>
  <c r="M26"/>
  <c r="N26"/>
  <c r="K27"/>
  <c r="M27"/>
  <c r="N27"/>
  <c r="K28"/>
  <c r="M28"/>
  <c r="N28"/>
  <c r="K29"/>
  <c r="M29"/>
  <c r="N29"/>
  <c r="K30"/>
  <c r="M30"/>
  <c r="N30"/>
  <c r="K31"/>
  <c r="M31"/>
  <c r="N31"/>
  <c r="K32"/>
  <c r="M32"/>
  <c r="N32"/>
  <c r="K33"/>
  <c r="M33"/>
  <c r="N33"/>
  <c r="K35"/>
  <c r="M35"/>
  <c r="N35"/>
  <c r="K36"/>
  <c r="M36"/>
  <c r="N36"/>
  <c r="K37"/>
  <c r="M37"/>
  <c r="N37"/>
  <c r="K38"/>
  <c r="M38"/>
  <c r="N38"/>
  <c r="K39"/>
  <c r="M39"/>
  <c r="N39"/>
  <c r="K40"/>
  <c r="M40"/>
  <c r="N40"/>
  <c r="M41"/>
  <c r="N41"/>
  <c r="M42"/>
  <c r="N42"/>
  <c r="K44"/>
  <c r="M44"/>
  <c r="N44"/>
  <c r="K45"/>
  <c r="M45"/>
  <c r="N45"/>
  <c r="K46"/>
  <c r="M46"/>
  <c r="N46"/>
  <c r="K47"/>
  <c r="M47"/>
  <c r="N47"/>
  <c r="K48"/>
  <c r="M48"/>
  <c r="N48"/>
  <c r="K49"/>
  <c r="M49"/>
  <c r="N49"/>
  <c r="K50"/>
  <c r="M50"/>
  <c r="N50"/>
  <c r="K51"/>
  <c r="M51"/>
  <c r="N51"/>
  <c r="K52"/>
  <c r="M52"/>
  <c r="N52"/>
  <c r="M53"/>
  <c r="N53"/>
  <c r="M54"/>
  <c r="N54"/>
  <c r="M57"/>
  <c r="N57"/>
  <c r="M58"/>
  <c r="N58"/>
  <c r="K59"/>
  <c r="M59"/>
  <c r="N59"/>
  <c r="K60"/>
  <c r="M60"/>
  <c r="N60"/>
</calcChain>
</file>

<file path=xl/sharedStrings.xml><?xml version="1.0" encoding="utf-8"?>
<sst xmlns="http://schemas.openxmlformats.org/spreadsheetml/2006/main" count="113" uniqueCount="87">
  <si>
    <t>Отчет об исполнении республиканского бюджета</t>
  </si>
  <si>
    <t xml:space="preserve">на 1 ноября 2016 годa  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</si>
  <si>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</si>
  <si>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</si>
  <si>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</si>
  <si>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</si>
  <si>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</si>
  <si>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</si>
  <si>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</si>
  <si>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Утвержденный бюджет на отчетный финансовый год </t>
  </si>
  <si>
    <t xml:space="preserve">Уточненный бюджет на отчетный финансовый год </t>
  </si>
  <si>
    <t xml:space="preserve">Скорректированный бюджет на отчетный финансовый год1 </t>
  </si>
  <si>
    <t xml:space="preserve">Сводный план поступлений и финансирования по платежам, сводный план финансирования по обязательствам на отчетный период </t>
  </si>
  <si>
    <t xml:space="preserve">Принятые обязательства </t>
  </si>
  <si>
    <t xml:space="preserve">Неоплаченные обязательства </t>
  </si>
  <si>
    <t xml:space="preserve">Исполнение поступлениий бюджета и/или оплаченных обязательств по бюджетным программам (подпрограммам) </t>
  </si>
  <si>
    <t xml:space="preserve">Исп-е поступ-ий бюджета и/или оплач. обяз-в по бюдж. прогр. (подпрогр.)  к свод. плану  поступ-ий и финанс-ия  на отчет. период, % </t>
  </si>
  <si>
    <t xml:space="preserve">Исп-е поступ-ий бюджета и/или оплач. обяз-ва по бюдж. прогр. (подпрогр.) к исполняемому бюджету, % </t>
  </si>
  <si>
    <t xml:space="preserve">по платежам </t>
  </si>
  <si>
    <t xml:space="preserve">по обязательствам </t>
  </si>
  <si>
    <t xml:space="preserve">1 </t>
  </si>
  <si>
    <t>I. ДОХОДЫ</t>
  </si>
  <si>
    <t>НАЛОГОВЫЕ ПОСТУПЛЕНИЯ</t>
  </si>
  <si>
    <t>1</t>
  </si>
  <si>
    <t>Налоговые поступления</t>
  </si>
  <si>
    <t>НЕНАЛОГОВЫЕ ПОСТУПЛЕНИЯ</t>
  </si>
  <si>
    <t>2</t>
  </si>
  <si>
    <t>Неналоговые поступления</t>
  </si>
  <si>
    <t>ПОСТУПЛЕНИЯ ОТ ПРОДАЖИ ОСНОВНОГО КАПИТАЛА</t>
  </si>
  <si>
    <t>3</t>
  </si>
  <si>
    <t>Поступления от продажи основного капитала</t>
  </si>
  <si>
    <t>ПОСТУПЛЕНИЯ ТРАНСФЕРТОВ</t>
  </si>
  <si>
    <t>4</t>
  </si>
  <si>
    <t>Поступления трансфертов</t>
  </si>
  <si>
    <t>II. ЗАТРАТЫ</t>
  </si>
  <si>
    <t>01</t>
  </si>
  <si>
    <t>Государственные услуги общего характера</t>
  </si>
  <si>
    <t>02</t>
  </si>
  <si>
    <t>Оборона</t>
  </si>
  <si>
    <t>03</t>
  </si>
  <si>
    <t>Общественный порядок, безопасность, правовая, судебная, уголовно-исполнительная деятельность</t>
  </si>
  <si>
    <t>04</t>
  </si>
  <si>
    <t>Образование</t>
  </si>
  <si>
    <t>05</t>
  </si>
  <si>
    <t>Здравоохранение</t>
  </si>
  <si>
    <t>06</t>
  </si>
  <si>
    <t>Социальная помощь и социальное обеспечение</t>
  </si>
  <si>
    <t>07</t>
  </si>
  <si>
    <t>Жилищно-коммунальное хозяйство</t>
  </si>
  <si>
    <t>08</t>
  </si>
  <si>
    <t>Культура, спорт, туризм и информационное пространство</t>
  </si>
  <si>
    <t>09</t>
  </si>
  <si>
    <t>Топливно-энергетический комплекс и недропользование</t>
  </si>
  <si>
    <t>10</t>
  </si>
  <si>
    <t>Сельское, водное, лесное, рыбное хозяйство, особо охраняемые природные территории, охрана окружающей среды и животного мира, земельные отношения</t>
  </si>
  <si>
    <t>11</t>
  </si>
  <si>
    <t>Промышленность, архитектурная, градостроительная и строительная деятельность</t>
  </si>
  <si>
    <t>12</t>
  </si>
  <si>
    <t>Транспорт и коммуникации</t>
  </si>
  <si>
    <t>13</t>
  </si>
  <si>
    <t>Прочие</t>
  </si>
  <si>
    <t>14</t>
  </si>
  <si>
    <t>Обслуживание долга</t>
  </si>
  <si>
    <t>15</t>
  </si>
  <si>
    <t>Трансферты</t>
  </si>
  <si>
    <t>III. ЧИСТОЕ БЮДЖЕТНОЕ КРЕДИТОВАНИЕ</t>
  </si>
  <si>
    <t>БЮДЖЕТНЫЕ КРЕДИТЫ</t>
  </si>
  <si>
    <t>ПОГАШЕНИЕ БЮДЖЕТНЫХ КРЕДИТОВ</t>
  </si>
  <si>
    <t>5</t>
  </si>
  <si>
    <t>Погашение бюджетных кредитов</t>
  </si>
  <si>
    <t>IV. САЛЬДО ПО ОПЕРАЦИЯМ С ФИНАНСОВЫМИ АКТИВАМИ</t>
  </si>
  <si>
    <t>ПРИОБРЕТЕНИЕ ФИНАНСОВЫХ АКТИВОВ</t>
  </si>
  <si>
    <t>ПОСТУПЛЕНИЯ ОТ ПРОДАЖИ ФИНАНСОВЫХ АКТИВОВ ГОСУДАРСТВА</t>
  </si>
  <si>
    <t>6</t>
  </si>
  <si>
    <t>Поступления от продажи финансовых активов государства</t>
  </si>
  <si>
    <t>V. ДЕФИЦИТ (ПРОФИЦИТ) БЮДЖЕТА</t>
  </si>
  <si>
    <t>VI. ФИНАНСИРОВАНИЕ ДЕФИЦИТА (ИСПОЛЬЗОВАНИЕ ПРОФИЦИТА) БЮДЖЕТА</t>
  </si>
  <si>
    <t>ПОСТУПЛЕНИЕ ЗАЙМОВ</t>
  </si>
  <si>
    <t>7</t>
  </si>
  <si>
    <t>Поступления займов</t>
  </si>
  <si>
    <t>ПОГАШЕНИЕ ЗАЙМОВ</t>
  </si>
  <si>
    <t>16</t>
  </si>
  <si>
    <t>Погашение займов</t>
  </si>
  <si>
    <t>ИСПОЛЬЗУЕМЫЕ ОСТАТКИ БЮДЖЕТНЫХ СРЕДСТВ</t>
  </si>
  <si>
    <t>Справочно:
Остатки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</si>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</sst>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0" borderId="0" xfId="0" applyNumberFormat="1" applyFont="1" applyAlignment="1">
      <alignment horizontal="centerContinuous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Continuous" wrapText="1"/>
    </xf>
    <xf numFmtId="49" fontId="6" fillId="0" borderId="0" xfId="0" applyNumberFormat="1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49" fontId="3" fillId="0" borderId="0" xfId="0" applyNumberFormat="1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Continuous" vertical="center" wrapText="1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/>
    <xf numFmtId="0" fontId="4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68"/>
  <sheetViews>
    <sheetView tabSelected="1" zoomScaleNormal="100" workbookViewId="0">
      <pane xSplit="4" ySplit="9" topLeftCell="E10" activePane="bottomRight" state="frozen"/>
      <selection pane="topRight" activeCell="H1" sqref="H1"/>
      <selection pane="bottomLeft" activeCell="A15" sqref="A15"/>
      <selection pane="bottomRight" activeCell="A3" sqref="A3:IV3"/>
    </sheetView>
  </sheetViews>
  <sheetFormatPr defaultRowHeight="11.25"/>
  <cols>
    <col min="1" max="3" width="4" style="31" customWidth="1"/>
    <col min="4" max="4" width="52.42578125" style="2" customWidth="1"/>
    <col min="5" max="8" width="13.85546875" style="2" customWidth="1"/>
    <col min="9" max="10" width="12.5703125" style="2" customWidth="1"/>
    <col min="11" max="11" width="12" style="2" customWidth="1"/>
    <col min="12" max="12" width="13.85546875" style="2" customWidth="1"/>
    <col min="13" max="14" width="11.28515625" style="2" customWidth="1"/>
    <col min="15" max="16384" width="9.140625" style="2"/>
  </cols>
  <sheetData>
    <row r="1" spans="1:14" s="3" customFormat="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3" customFormat="1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3" customFormat="1" ht="15.75">
      <c r="A3" s="5" t="s">
        <v>2</v>
      </c>
      <c r="B3" s="1"/>
      <c r="C3" s="1"/>
      <c r="D3" s="4"/>
      <c r="E3" s="4"/>
      <c r="F3" s="6"/>
      <c r="G3" s="4"/>
      <c r="H3" s="4"/>
      <c r="I3" s="4"/>
      <c r="J3" s="4"/>
      <c r="K3" s="4"/>
      <c r="L3" s="7"/>
      <c r="M3" s="4"/>
      <c r="N3" s="4"/>
    </row>
    <row r="4" spans="1:14" s="10" customFormat="1">
      <c r="A4" s="32" t="s">
        <v>3</v>
      </c>
      <c r="B4" s="8"/>
      <c r="C4" s="8"/>
      <c r="D4" s="9" t="s">
        <v>4</v>
      </c>
      <c r="L4" s="11"/>
    </row>
    <row r="5" spans="1:14">
      <c r="A5" s="32" t="s">
        <v>5</v>
      </c>
      <c r="B5" s="8"/>
      <c r="C5" s="8"/>
      <c r="D5" s="9" t="s">
        <v>6</v>
      </c>
      <c r="E5" s="10"/>
      <c r="F5" s="10"/>
    </row>
    <row r="6" spans="1:14" s="12" customFormat="1" ht="42.75" customHeight="1">
      <c r="A6" s="36" t="s">
        <v>7</v>
      </c>
      <c r="B6" s="37"/>
      <c r="C6" s="37"/>
      <c r="D6" s="40" t="s">
        <v>8</v>
      </c>
      <c r="E6" s="40" t="s">
        <v>9</v>
      </c>
      <c r="F6" s="40" t="s">
        <v>10</v>
      </c>
      <c r="G6" s="40" t="s">
        <v>11</v>
      </c>
      <c r="H6" s="42" t="s">
        <v>12</v>
      </c>
      <c r="I6" s="43"/>
      <c r="J6" s="40" t="s">
        <v>13</v>
      </c>
      <c r="K6" s="40" t="s">
        <v>14</v>
      </c>
      <c r="L6" s="40" t="s">
        <v>15</v>
      </c>
      <c r="M6" s="40" t="s">
        <v>16</v>
      </c>
      <c r="N6" s="44" t="s">
        <v>17</v>
      </c>
    </row>
    <row r="7" spans="1:14" s="12" customFormat="1" ht="35.25" customHeight="1">
      <c r="A7" s="38"/>
      <c r="B7" s="39"/>
      <c r="C7" s="39"/>
      <c r="D7" s="41"/>
      <c r="E7" s="41"/>
      <c r="F7" s="41"/>
      <c r="G7" s="41"/>
      <c r="H7" s="13" t="s">
        <v>18</v>
      </c>
      <c r="I7" s="13" t="s">
        <v>19</v>
      </c>
      <c r="J7" s="41"/>
      <c r="K7" s="41"/>
      <c r="L7" s="41"/>
      <c r="M7" s="41"/>
      <c r="N7" s="44"/>
    </row>
    <row r="8" spans="1:14" ht="11.25" customHeight="1">
      <c r="A8" s="34" t="s">
        <v>20</v>
      </c>
      <c r="B8" s="35"/>
      <c r="C8" s="35"/>
      <c r="D8" s="14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</row>
    <row r="9" spans="1:14" ht="12">
      <c r="A9" s="16"/>
      <c r="B9" s="16"/>
      <c r="C9" s="16"/>
      <c r="D9" s="17" t="s">
        <v>21</v>
      </c>
      <c r="E9" s="18">
        <v>6847486534</v>
      </c>
      <c r="F9" s="18">
        <v>7648362885</v>
      </c>
      <c r="G9" s="18">
        <v>7648362885</v>
      </c>
      <c r="H9" s="18">
        <v>6362759099</v>
      </c>
      <c r="I9" s="18"/>
      <c r="J9" s="18"/>
      <c r="K9" s="18"/>
      <c r="L9" s="18">
        <v>6256007282.3184996</v>
      </c>
      <c r="M9" s="19">
        <f t="shared" ref="M9:M33" si="0">IF(H9=0,0,L9/H9*100)</f>
        <v>98.322240163103487</v>
      </c>
      <c r="N9" s="19">
        <f t="shared" ref="N9:N33" si="1">IF(G9=0,0,L9/G9*100)</f>
        <v>81.795377342618067</v>
      </c>
    </row>
    <row r="10" spans="1:14">
      <c r="A10" s="20"/>
      <c r="B10" s="20"/>
      <c r="C10" s="20"/>
      <c r="D10" s="21" t="s">
        <v>22</v>
      </c>
      <c r="E10" s="22">
        <v>3494770635</v>
      </c>
      <c r="F10" s="22">
        <v>3918018771</v>
      </c>
      <c r="G10" s="22">
        <v>3918018771</v>
      </c>
      <c r="H10" s="22">
        <v>3185186380</v>
      </c>
      <c r="I10" s="22"/>
      <c r="J10" s="22"/>
      <c r="K10" s="22"/>
      <c r="L10" s="22">
        <v>3249337421.1217999</v>
      </c>
      <c r="M10" s="23">
        <f t="shared" si="0"/>
        <v>102.01404355878853</v>
      </c>
      <c r="N10" s="23">
        <f t="shared" si="1"/>
        <v>82.933176460828136</v>
      </c>
    </row>
    <row r="11" spans="1:14">
      <c r="A11" s="24" t="s">
        <v>23</v>
      </c>
      <c r="B11" s="24"/>
      <c r="C11" s="24"/>
      <c r="D11" s="25" t="s">
        <v>24</v>
      </c>
      <c r="E11" s="26">
        <v>3494770635</v>
      </c>
      <c r="F11" s="26">
        <v>3918018771</v>
      </c>
      <c r="G11" s="26">
        <v>3918018771</v>
      </c>
      <c r="H11" s="26">
        <v>3185186380</v>
      </c>
      <c r="I11" s="26"/>
      <c r="J11" s="26"/>
      <c r="K11" s="26"/>
      <c r="L11" s="26">
        <v>3249337421.1219001</v>
      </c>
      <c r="M11" s="27">
        <f t="shared" si="0"/>
        <v>102.01404355879168</v>
      </c>
      <c r="N11" s="27">
        <f t="shared" si="1"/>
        <v>82.933176460830694</v>
      </c>
    </row>
    <row r="12" spans="1:14">
      <c r="A12" s="20"/>
      <c r="B12" s="20"/>
      <c r="C12" s="20"/>
      <c r="D12" s="21" t="s">
        <v>25</v>
      </c>
      <c r="E12" s="22">
        <v>154171650</v>
      </c>
      <c r="F12" s="22">
        <v>272651673</v>
      </c>
      <c r="G12" s="22">
        <v>272651673</v>
      </c>
      <c r="H12" s="22">
        <v>252873656</v>
      </c>
      <c r="I12" s="22"/>
      <c r="J12" s="22"/>
      <c r="K12" s="22"/>
      <c r="L12" s="22">
        <v>262027279.26910001</v>
      </c>
      <c r="M12" s="23">
        <f t="shared" si="0"/>
        <v>103.61984060099168</v>
      </c>
      <c r="N12" s="23">
        <f t="shared" si="1"/>
        <v>96.103308806434512</v>
      </c>
    </row>
    <row r="13" spans="1:14">
      <c r="A13" s="24" t="s">
        <v>26</v>
      </c>
      <c r="B13" s="24"/>
      <c r="C13" s="24"/>
      <c r="D13" s="25" t="s">
        <v>27</v>
      </c>
      <c r="E13" s="26">
        <v>154171650</v>
      </c>
      <c r="F13" s="26">
        <v>272651673</v>
      </c>
      <c r="G13" s="26">
        <v>272651673</v>
      </c>
      <c r="H13" s="26">
        <v>252873656</v>
      </c>
      <c r="I13" s="26"/>
      <c r="J13" s="26"/>
      <c r="K13" s="26"/>
      <c r="L13" s="26">
        <v>262027279.26899999</v>
      </c>
      <c r="M13" s="27">
        <f t="shared" si="0"/>
        <v>103.61984060095213</v>
      </c>
      <c r="N13" s="27">
        <f t="shared" si="1"/>
        <v>96.10330880639782</v>
      </c>
    </row>
    <row r="14" spans="1:14">
      <c r="A14" s="20"/>
      <c r="B14" s="20"/>
      <c r="C14" s="20"/>
      <c r="D14" s="21" t="s">
        <v>28</v>
      </c>
      <c r="E14" s="22">
        <v>16383224</v>
      </c>
      <c r="F14" s="22">
        <v>9504814</v>
      </c>
      <c r="G14" s="22">
        <v>9504814</v>
      </c>
      <c r="H14" s="22">
        <v>5922518</v>
      </c>
      <c r="I14" s="22"/>
      <c r="J14" s="22"/>
      <c r="K14" s="22"/>
      <c r="L14" s="22">
        <v>6354819.3997999998</v>
      </c>
      <c r="M14" s="23">
        <f t="shared" si="0"/>
        <v>107.29928384852523</v>
      </c>
      <c r="N14" s="23">
        <f t="shared" si="1"/>
        <v>66.858955891193659</v>
      </c>
    </row>
    <row r="15" spans="1:14">
      <c r="A15" s="24" t="s">
        <v>29</v>
      </c>
      <c r="B15" s="24"/>
      <c r="C15" s="24"/>
      <c r="D15" s="25" t="s">
        <v>30</v>
      </c>
      <c r="E15" s="26">
        <v>16383224</v>
      </c>
      <c r="F15" s="26">
        <v>9504814</v>
      </c>
      <c r="G15" s="26">
        <v>9504814</v>
      </c>
      <c r="H15" s="26">
        <v>5922518</v>
      </c>
      <c r="I15" s="26"/>
      <c r="J15" s="26"/>
      <c r="K15" s="26"/>
      <c r="L15" s="26">
        <v>6354819.3997</v>
      </c>
      <c r="M15" s="27">
        <f t="shared" si="0"/>
        <v>107.29928384683676</v>
      </c>
      <c r="N15" s="27">
        <f t="shared" si="1"/>
        <v>66.858955890141559</v>
      </c>
    </row>
    <row r="16" spans="1:14">
      <c r="A16" s="20"/>
      <c r="B16" s="20"/>
      <c r="C16" s="20"/>
      <c r="D16" s="21" t="s">
        <v>31</v>
      </c>
      <c r="E16" s="22">
        <v>3182161025</v>
      </c>
      <c r="F16" s="22">
        <v>3448187627</v>
      </c>
      <c r="G16" s="22">
        <v>3448187627</v>
      </c>
      <c r="H16" s="22">
        <v>2918776545</v>
      </c>
      <c r="I16" s="22"/>
      <c r="J16" s="22"/>
      <c r="K16" s="22"/>
      <c r="L16" s="22">
        <v>2738287762.5276999</v>
      </c>
      <c r="M16" s="23">
        <f t="shared" si="0"/>
        <v>93.816286389532436</v>
      </c>
      <c r="N16" s="23">
        <f t="shared" si="1"/>
        <v>79.412377130709416</v>
      </c>
    </row>
    <row r="17" spans="1:14">
      <c r="A17" s="24" t="s">
        <v>32</v>
      </c>
      <c r="B17" s="24"/>
      <c r="C17" s="24"/>
      <c r="D17" s="25" t="s">
        <v>33</v>
      </c>
      <c r="E17" s="26">
        <v>3182161025</v>
      </c>
      <c r="F17" s="26">
        <v>3448187627</v>
      </c>
      <c r="G17" s="26">
        <v>3448187627</v>
      </c>
      <c r="H17" s="26">
        <v>2918776545</v>
      </c>
      <c r="I17" s="26"/>
      <c r="J17" s="26"/>
      <c r="K17" s="26"/>
      <c r="L17" s="26">
        <v>2738287762.5276999</v>
      </c>
      <c r="M17" s="27">
        <f t="shared" si="0"/>
        <v>93.816286389532436</v>
      </c>
      <c r="N17" s="27">
        <f t="shared" si="1"/>
        <v>79.412377130709416</v>
      </c>
    </row>
    <row r="18" spans="1:14" ht="12">
      <c r="A18" s="16"/>
      <c r="B18" s="16"/>
      <c r="C18" s="16"/>
      <c r="D18" s="17" t="s">
        <v>34</v>
      </c>
      <c r="E18" s="18">
        <v>7406543406</v>
      </c>
      <c r="F18" s="18">
        <v>8045742230</v>
      </c>
      <c r="G18" s="18">
        <v>8045742230</v>
      </c>
      <c r="H18" s="18">
        <v>6421311980.6999998</v>
      </c>
      <c r="I18" s="18">
        <v>7072495411.5</v>
      </c>
      <c r="J18" s="18">
        <v>6671517411.3898001</v>
      </c>
      <c r="K18" s="18">
        <f t="shared" ref="K18:K33" si="2">J18-L18</f>
        <v>356423669.13140011</v>
      </c>
      <c r="L18" s="18">
        <v>6315093742.2584</v>
      </c>
      <c r="M18" s="19">
        <f t="shared" si="0"/>
        <v>98.345848344374929</v>
      </c>
      <c r="N18" s="19">
        <f t="shared" si="1"/>
        <v>78.489883987476432</v>
      </c>
    </row>
    <row r="19" spans="1:14">
      <c r="A19" s="24" t="s">
        <v>35</v>
      </c>
      <c r="B19" s="24"/>
      <c r="C19" s="24"/>
      <c r="D19" s="25" t="s">
        <v>36</v>
      </c>
      <c r="E19" s="26">
        <v>418305793</v>
      </c>
      <c r="F19" s="26">
        <v>418664710</v>
      </c>
      <c r="G19" s="26">
        <v>531499400.89999998</v>
      </c>
      <c r="H19" s="26">
        <v>431669742.10000002</v>
      </c>
      <c r="I19" s="26">
        <v>490047775</v>
      </c>
      <c r="J19" s="26">
        <v>446598698.26429999</v>
      </c>
      <c r="K19" s="26">
        <f t="shared" si="2"/>
        <v>32640277.538399994</v>
      </c>
      <c r="L19" s="26">
        <v>413958420.72589999</v>
      </c>
      <c r="M19" s="27">
        <f t="shared" si="0"/>
        <v>95.897020419374897</v>
      </c>
      <c r="N19" s="27">
        <f t="shared" si="1"/>
        <v>77.88502113547726</v>
      </c>
    </row>
    <row r="20" spans="1:14">
      <c r="A20" s="24" t="s">
        <v>37</v>
      </c>
      <c r="B20" s="24"/>
      <c r="C20" s="24"/>
      <c r="D20" s="25" t="s">
        <v>38</v>
      </c>
      <c r="E20" s="26">
        <v>397369244</v>
      </c>
      <c r="F20" s="26">
        <v>452993319</v>
      </c>
      <c r="G20" s="26">
        <v>452993578.80000001</v>
      </c>
      <c r="H20" s="26">
        <v>312743998.5</v>
      </c>
      <c r="I20" s="26">
        <v>367817258.30000001</v>
      </c>
      <c r="J20" s="26">
        <v>358908894.07959998</v>
      </c>
      <c r="K20" s="26">
        <f t="shared" si="2"/>
        <v>60598730.080199957</v>
      </c>
      <c r="L20" s="26">
        <v>298310163.99940002</v>
      </c>
      <c r="M20" s="27">
        <f t="shared" si="0"/>
        <v>95.384776504160484</v>
      </c>
      <c r="N20" s="27">
        <f t="shared" si="1"/>
        <v>65.853066789519801</v>
      </c>
    </row>
    <row r="21" spans="1:14" ht="22.5">
      <c r="A21" s="24" t="s">
        <v>39</v>
      </c>
      <c r="B21" s="24"/>
      <c r="C21" s="24"/>
      <c r="D21" s="25" t="s">
        <v>40</v>
      </c>
      <c r="E21" s="26">
        <v>418430798</v>
      </c>
      <c r="F21" s="26">
        <v>454903450</v>
      </c>
      <c r="G21" s="26">
        <v>454929149.69999999</v>
      </c>
      <c r="H21" s="26">
        <v>363207879.60000002</v>
      </c>
      <c r="I21" s="26">
        <v>402691552.80000001</v>
      </c>
      <c r="J21" s="26">
        <v>357734194.44569999</v>
      </c>
      <c r="K21" s="26">
        <f t="shared" si="2"/>
        <v>19402387.081200004</v>
      </c>
      <c r="L21" s="26">
        <v>338331807.36449999</v>
      </c>
      <c r="M21" s="27">
        <f t="shared" si="0"/>
        <v>93.151009757030607</v>
      </c>
      <c r="N21" s="27">
        <f t="shared" si="1"/>
        <v>74.370219535857544</v>
      </c>
    </row>
    <row r="22" spans="1:14">
      <c r="A22" s="24" t="s">
        <v>41</v>
      </c>
      <c r="B22" s="24"/>
      <c r="C22" s="24"/>
      <c r="D22" s="25" t="s">
        <v>42</v>
      </c>
      <c r="E22" s="26">
        <v>449566385</v>
      </c>
      <c r="F22" s="26">
        <v>530898429</v>
      </c>
      <c r="G22" s="26">
        <v>534153549</v>
      </c>
      <c r="H22" s="26">
        <v>435888859.80000001</v>
      </c>
      <c r="I22" s="26">
        <v>508240185.19999999</v>
      </c>
      <c r="J22" s="26">
        <v>448373268.4727</v>
      </c>
      <c r="K22" s="26">
        <f t="shared" si="2"/>
        <v>34706175.893700004</v>
      </c>
      <c r="L22" s="26">
        <v>413667092.579</v>
      </c>
      <c r="M22" s="27">
        <f t="shared" si="0"/>
        <v>94.901964865264944</v>
      </c>
      <c r="N22" s="27">
        <f t="shared" si="1"/>
        <v>77.443479193096209</v>
      </c>
    </row>
    <row r="23" spans="1:14">
      <c r="A23" s="24" t="s">
        <v>43</v>
      </c>
      <c r="B23" s="24"/>
      <c r="C23" s="24"/>
      <c r="D23" s="25" t="s">
        <v>44</v>
      </c>
      <c r="E23" s="26">
        <v>702635297</v>
      </c>
      <c r="F23" s="26">
        <v>790264538</v>
      </c>
      <c r="G23" s="26">
        <v>792538029</v>
      </c>
      <c r="H23" s="26">
        <v>595782566</v>
      </c>
      <c r="I23" s="26">
        <v>752977232.79999995</v>
      </c>
      <c r="J23" s="26">
        <v>670144194.2155</v>
      </c>
      <c r="K23" s="26">
        <f t="shared" si="2"/>
        <v>87680295.16260004</v>
      </c>
      <c r="L23" s="26">
        <v>582463899.05289996</v>
      </c>
      <c r="M23" s="27">
        <f t="shared" si="0"/>
        <v>97.764508781027331</v>
      </c>
      <c r="N23" s="27">
        <f t="shared" si="1"/>
        <v>73.493495294835881</v>
      </c>
    </row>
    <row r="24" spans="1:14">
      <c r="A24" s="24" t="s">
        <v>45</v>
      </c>
      <c r="B24" s="24"/>
      <c r="C24" s="24"/>
      <c r="D24" s="25" t="s">
        <v>46</v>
      </c>
      <c r="E24" s="26">
        <v>1868130983</v>
      </c>
      <c r="F24" s="26">
        <v>1895581047</v>
      </c>
      <c r="G24" s="26">
        <v>1838664206</v>
      </c>
      <c r="H24" s="26">
        <v>1540556970.7</v>
      </c>
      <c r="I24" s="26">
        <v>1546395305.4000001</v>
      </c>
      <c r="J24" s="26">
        <v>1544513866.8124001</v>
      </c>
      <c r="K24" s="26">
        <f t="shared" si="2"/>
        <v>4001088.2123000622</v>
      </c>
      <c r="L24" s="26">
        <v>1540512778.6001</v>
      </c>
      <c r="M24" s="27">
        <f t="shared" si="0"/>
        <v>99.997131420600439</v>
      </c>
      <c r="N24" s="27">
        <f t="shared" si="1"/>
        <v>83.784345916619202</v>
      </c>
    </row>
    <row r="25" spans="1:14">
      <c r="A25" s="24" t="s">
        <v>47</v>
      </c>
      <c r="B25" s="24"/>
      <c r="C25" s="24"/>
      <c r="D25" s="25" t="s">
        <v>48</v>
      </c>
      <c r="E25" s="26">
        <v>95689881</v>
      </c>
      <c r="F25" s="26">
        <v>157915102</v>
      </c>
      <c r="G25" s="26">
        <v>219459105</v>
      </c>
      <c r="H25" s="26">
        <v>163655257.5</v>
      </c>
      <c r="I25" s="26">
        <v>213839185</v>
      </c>
      <c r="J25" s="26">
        <v>164148888.41</v>
      </c>
      <c r="K25" s="26">
        <f t="shared" si="2"/>
        <v>569641.50999999046</v>
      </c>
      <c r="L25" s="26">
        <v>163579246.90000001</v>
      </c>
      <c r="M25" s="27">
        <f t="shared" si="0"/>
        <v>99.953554440498195</v>
      </c>
      <c r="N25" s="27">
        <f t="shared" si="1"/>
        <v>74.537461956750434</v>
      </c>
    </row>
    <row r="26" spans="1:14">
      <c r="A26" s="24" t="s">
        <v>49</v>
      </c>
      <c r="B26" s="24"/>
      <c r="C26" s="24"/>
      <c r="D26" s="25" t="s">
        <v>50</v>
      </c>
      <c r="E26" s="26">
        <v>91447410</v>
      </c>
      <c r="F26" s="26">
        <v>115902254</v>
      </c>
      <c r="G26" s="26">
        <v>115902254</v>
      </c>
      <c r="H26" s="26">
        <v>96077747.5</v>
      </c>
      <c r="I26" s="26">
        <v>113176054.2</v>
      </c>
      <c r="J26" s="26">
        <v>110845496.75229999</v>
      </c>
      <c r="K26" s="26">
        <f t="shared" si="2"/>
        <v>17853947.697899997</v>
      </c>
      <c r="L26" s="26">
        <v>92991549.054399997</v>
      </c>
      <c r="M26" s="27">
        <f t="shared" si="0"/>
        <v>96.7878114070066</v>
      </c>
      <c r="N26" s="27">
        <f t="shared" si="1"/>
        <v>80.232735641534632</v>
      </c>
    </row>
    <row r="27" spans="1:14">
      <c r="A27" s="24" t="s">
        <v>51</v>
      </c>
      <c r="B27" s="24"/>
      <c r="C27" s="24"/>
      <c r="D27" s="25" t="s">
        <v>52</v>
      </c>
      <c r="E27" s="26">
        <v>46003645</v>
      </c>
      <c r="F27" s="26">
        <v>62771655</v>
      </c>
      <c r="G27" s="26">
        <v>62771655</v>
      </c>
      <c r="H27" s="26">
        <v>51605903.899999999</v>
      </c>
      <c r="I27" s="26">
        <v>61870571.299999997</v>
      </c>
      <c r="J27" s="26">
        <v>54062286.870899998</v>
      </c>
      <c r="K27" s="26">
        <f t="shared" si="2"/>
        <v>2505936.7316999957</v>
      </c>
      <c r="L27" s="26">
        <v>51556350.139200002</v>
      </c>
      <c r="M27" s="27">
        <f t="shared" si="0"/>
        <v>99.90397656652614</v>
      </c>
      <c r="N27" s="27">
        <f t="shared" si="1"/>
        <v>82.133170041796731</v>
      </c>
    </row>
    <row r="28" spans="1:14" ht="33.75">
      <c r="A28" s="24" t="s">
        <v>53</v>
      </c>
      <c r="B28" s="24"/>
      <c r="C28" s="24"/>
      <c r="D28" s="25" t="s">
        <v>54</v>
      </c>
      <c r="E28" s="26">
        <v>146642565</v>
      </c>
      <c r="F28" s="26">
        <v>192082615</v>
      </c>
      <c r="G28" s="26">
        <v>194120963.80000001</v>
      </c>
      <c r="H28" s="26">
        <v>122516494</v>
      </c>
      <c r="I28" s="26">
        <v>148299234</v>
      </c>
      <c r="J28" s="26">
        <v>134579965.47209999</v>
      </c>
      <c r="K28" s="26">
        <f t="shared" si="2"/>
        <v>17689873.187499985</v>
      </c>
      <c r="L28" s="26">
        <v>116890092.2846</v>
      </c>
      <c r="M28" s="27">
        <f t="shared" si="0"/>
        <v>95.407637346037674</v>
      </c>
      <c r="N28" s="27">
        <f t="shared" si="1"/>
        <v>60.215079297169652</v>
      </c>
    </row>
    <row r="29" spans="1:14" ht="22.5">
      <c r="A29" s="24" t="s">
        <v>55</v>
      </c>
      <c r="B29" s="24"/>
      <c r="C29" s="24"/>
      <c r="D29" s="25" t="s">
        <v>56</v>
      </c>
      <c r="E29" s="26">
        <v>8886042</v>
      </c>
      <c r="F29" s="26">
        <v>9504208</v>
      </c>
      <c r="G29" s="26">
        <v>9504208</v>
      </c>
      <c r="H29" s="26">
        <v>6889865</v>
      </c>
      <c r="I29" s="26">
        <v>9121209</v>
      </c>
      <c r="J29" s="26">
        <v>9093446.1549999993</v>
      </c>
      <c r="K29" s="26">
        <f t="shared" si="2"/>
        <v>2212766.4439999992</v>
      </c>
      <c r="L29" s="26">
        <v>6880679.7110000001</v>
      </c>
      <c r="M29" s="27">
        <f t="shared" si="0"/>
        <v>99.866684049687478</v>
      </c>
      <c r="N29" s="27">
        <f t="shared" si="1"/>
        <v>72.396139804600239</v>
      </c>
    </row>
    <row r="30" spans="1:14">
      <c r="A30" s="24" t="s">
        <v>57</v>
      </c>
      <c r="B30" s="24"/>
      <c r="C30" s="24"/>
      <c r="D30" s="25" t="s">
        <v>58</v>
      </c>
      <c r="E30" s="26">
        <v>496395865</v>
      </c>
      <c r="F30" s="26">
        <v>560015372</v>
      </c>
      <c r="G30" s="26">
        <v>560175697.39999998</v>
      </c>
      <c r="H30" s="26">
        <v>401349554.10000002</v>
      </c>
      <c r="I30" s="26">
        <v>517894030.30000001</v>
      </c>
      <c r="J30" s="26">
        <v>468841768.18709999</v>
      </c>
      <c r="K30" s="26">
        <f t="shared" si="2"/>
        <v>70542348.500999987</v>
      </c>
      <c r="L30" s="26">
        <v>398299419.68610001</v>
      </c>
      <c r="M30" s="27">
        <f t="shared" si="0"/>
        <v>99.240030446591689</v>
      </c>
      <c r="N30" s="27">
        <f t="shared" si="1"/>
        <v>71.102588265568698</v>
      </c>
    </row>
    <row r="31" spans="1:14">
      <c r="A31" s="24" t="s">
        <v>59</v>
      </c>
      <c r="B31" s="24"/>
      <c r="C31" s="24"/>
      <c r="D31" s="25" t="s">
        <v>60</v>
      </c>
      <c r="E31" s="26">
        <v>978688156</v>
      </c>
      <c r="F31" s="26">
        <v>1015630774</v>
      </c>
      <c r="G31" s="26">
        <v>890415676.39999998</v>
      </c>
      <c r="H31" s="26">
        <v>688039867</v>
      </c>
      <c r="I31" s="26">
        <v>728745243.20000005</v>
      </c>
      <c r="J31" s="26">
        <v>692348595.24590003</v>
      </c>
      <c r="K31" s="26">
        <f t="shared" si="2"/>
        <v>6020201.0911999941</v>
      </c>
      <c r="L31" s="26">
        <v>686328394.15470004</v>
      </c>
      <c r="M31" s="27">
        <f t="shared" si="0"/>
        <v>99.751253825921111</v>
      </c>
      <c r="N31" s="27">
        <f t="shared" si="1"/>
        <v>77.079549736766069</v>
      </c>
    </row>
    <row r="32" spans="1:14">
      <c r="A32" s="24" t="s">
        <v>61</v>
      </c>
      <c r="B32" s="24"/>
      <c r="C32" s="24"/>
      <c r="D32" s="25" t="s">
        <v>62</v>
      </c>
      <c r="E32" s="26">
        <v>451468394</v>
      </c>
      <c r="F32" s="26">
        <v>551310975</v>
      </c>
      <c r="G32" s="26">
        <v>551310975</v>
      </c>
      <c r="H32" s="26">
        <v>458334174</v>
      </c>
      <c r="I32" s="26">
        <v>458334174</v>
      </c>
      <c r="J32" s="26">
        <v>458330747.1304</v>
      </c>
      <c r="K32" s="26">
        <f t="shared" si="2"/>
        <v>0</v>
      </c>
      <c r="L32" s="26">
        <v>458330747.1304</v>
      </c>
      <c r="M32" s="27">
        <f t="shared" si="0"/>
        <v>99.999252320731387</v>
      </c>
      <c r="N32" s="27">
        <f t="shared" si="1"/>
        <v>83.134703989957757</v>
      </c>
    </row>
    <row r="33" spans="1:14">
      <c r="A33" s="24" t="s">
        <v>63</v>
      </c>
      <c r="B33" s="24"/>
      <c r="C33" s="24"/>
      <c r="D33" s="25" t="s">
        <v>64</v>
      </c>
      <c r="E33" s="26">
        <v>836882948</v>
      </c>
      <c r="F33" s="26">
        <v>837303782</v>
      </c>
      <c r="G33" s="26">
        <v>837303782</v>
      </c>
      <c r="H33" s="26">
        <v>752993101</v>
      </c>
      <c r="I33" s="26">
        <v>753046401</v>
      </c>
      <c r="J33" s="26">
        <v>752993100.87600005</v>
      </c>
      <c r="K33" s="26">
        <f t="shared" si="2"/>
        <v>0</v>
      </c>
      <c r="L33" s="26">
        <v>752993100.87600005</v>
      </c>
      <c r="M33" s="27">
        <f t="shared" si="0"/>
        <v>99.999999983532391</v>
      </c>
      <c r="N33" s="27">
        <f t="shared" si="1"/>
        <v>89.930693860881192</v>
      </c>
    </row>
    <row r="34" spans="1:14" ht="12">
      <c r="A34" s="16"/>
      <c r="B34" s="16"/>
      <c r="C34" s="16"/>
      <c r="D34" s="17" t="s">
        <v>65</v>
      </c>
      <c r="E34" s="18">
        <v>86544407</v>
      </c>
      <c r="F34" s="18">
        <v>223163225</v>
      </c>
      <c r="G34" s="18">
        <v>223163225</v>
      </c>
      <c r="H34" s="18">
        <v>274174683.89999998</v>
      </c>
      <c r="I34" s="18"/>
      <c r="J34" s="18"/>
      <c r="K34" s="18"/>
      <c r="L34" s="18">
        <v>273469612.80199999</v>
      </c>
      <c r="M34" s="19"/>
      <c r="N34" s="19"/>
    </row>
    <row r="35" spans="1:14">
      <c r="A35" s="20"/>
      <c r="B35" s="20"/>
      <c r="C35" s="20"/>
      <c r="D35" s="21" t="s">
        <v>66</v>
      </c>
      <c r="E35" s="22">
        <v>179635074</v>
      </c>
      <c r="F35" s="22">
        <v>315031873</v>
      </c>
      <c r="G35" s="22">
        <v>315031873</v>
      </c>
      <c r="H35" s="22">
        <v>298757627.89999998</v>
      </c>
      <c r="I35" s="22">
        <v>303768630.89999998</v>
      </c>
      <c r="J35" s="22">
        <v>298757627.85009998</v>
      </c>
      <c r="K35" s="22">
        <f t="shared" ref="K35:K40" si="3">J35-L35</f>
        <v>0</v>
      </c>
      <c r="L35" s="22">
        <v>298757627.85009998</v>
      </c>
      <c r="M35" s="23">
        <f t="shared" ref="M35:M42" si="4">IF(H35=0,0,L35/H35*100)</f>
        <v>99.999999983297499</v>
      </c>
      <c r="N35" s="23">
        <f t="shared" ref="N35:N42" si="5">IF(G35=0,0,L35/G35*100)</f>
        <v>94.834095675804832</v>
      </c>
    </row>
    <row r="36" spans="1:14">
      <c r="A36" s="24" t="s">
        <v>45</v>
      </c>
      <c r="B36" s="24"/>
      <c r="C36" s="24"/>
      <c r="D36" s="25" t="s">
        <v>46</v>
      </c>
      <c r="E36" s="26">
        <v>10823827</v>
      </c>
      <c r="F36" s="26">
        <v>30823827</v>
      </c>
      <c r="G36" s="26">
        <v>30823827</v>
      </c>
      <c r="H36" s="26">
        <v>30823827</v>
      </c>
      <c r="I36" s="26">
        <v>30823827</v>
      </c>
      <c r="J36" s="26">
        <v>30823827</v>
      </c>
      <c r="K36" s="26">
        <f t="shared" si="3"/>
        <v>0</v>
      </c>
      <c r="L36" s="26">
        <v>30823827</v>
      </c>
      <c r="M36" s="27">
        <f t="shared" si="4"/>
        <v>100</v>
      </c>
      <c r="N36" s="27">
        <f t="shared" si="5"/>
        <v>100</v>
      </c>
    </row>
    <row r="37" spans="1:14">
      <c r="A37" s="24" t="s">
        <v>47</v>
      </c>
      <c r="B37" s="24"/>
      <c r="C37" s="24"/>
      <c r="D37" s="25" t="s">
        <v>48</v>
      </c>
      <c r="E37" s="26">
        <v>96937337</v>
      </c>
      <c r="F37" s="26">
        <v>108907052</v>
      </c>
      <c r="G37" s="26">
        <v>108907052</v>
      </c>
      <c r="H37" s="26">
        <v>92718708</v>
      </c>
      <c r="I37" s="26">
        <v>97643810</v>
      </c>
      <c r="J37" s="26">
        <v>92718708</v>
      </c>
      <c r="K37" s="26">
        <f t="shared" si="3"/>
        <v>0</v>
      </c>
      <c r="L37" s="26">
        <v>92718708</v>
      </c>
      <c r="M37" s="27">
        <f t="shared" si="4"/>
        <v>100</v>
      </c>
      <c r="N37" s="27">
        <f t="shared" si="5"/>
        <v>85.135632906489832</v>
      </c>
    </row>
    <row r="38" spans="1:14" ht="33.75">
      <c r="A38" s="24" t="s">
        <v>53</v>
      </c>
      <c r="B38" s="24"/>
      <c r="C38" s="24"/>
      <c r="D38" s="25" t="s">
        <v>54</v>
      </c>
      <c r="E38" s="26">
        <v>68669587</v>
      </c>
      <c r="F38" s="26">
        <v>68669587</v>
      </c>
      <c r="G38" s="26">
        <v>68669587</v>
      </c>
      <c r="H38" s="26">
        <v>68583686</v>
      </c>
      <c r="I38" s="26">
        <v>68669587</v>
      </c>
      <c r="J38" s="26">
        <v>68583686</v>
      </c>
      <c r="K38" s="26">
        <f t="shared" si="3"/>
        <v>0</v>
      </c>
      <c r="L38" s="26">
        <v>68583686</v>
      </c>
      <c r="M38" s="27">
        <f t="shared" si="4"/>
        <v>100</v>
      </c>
      <c r="N38" s="27">
        <f t="shared" si="5"/>
        <v>99.874906776416168</v>
      </c>
    </row>
    <row r="39" spans="1:14">
      <c r="A39" s="24" t="s">
        <v>57</v>
      </c>
      <c r="B39" s="24"/>
      <c r="C39" s="24"/>
      <c r="D39" s="25" t="s">
        <v>58</v>
      </c>
      <c r="E39" s="26">
        <v>0</v>
      </c>
      <c r="F39" s="26">
        <v>12861805</v>
      </c>
      <c r="G39" s="26">
        <v>12861805</v>
      </c>
      <c r="H39" s="26">
        <v>12861805</v>
      </c>
      <c r="I39" s="26">
        <v>12861805</v>
      </c>
      <c r="J39" s="26">
        <v>12861805</v>
      </c>
      <c r="K39" s="26">
        <f t="shared" si="3"/>
        <v>0</v>
      </c>
      <c r="L39" s="26">
        <v>12861805</v>
      </c>
      <c r="M39" s="27">
        <f t="shared" si="4"/>
        <v>100</v>
      </c>
      <c r="N39" s="27">
        <f t="shared" si="5"/>
        <v>100</v>
      </c>
    </row>
    <row r="40" spans="1:14">
      <c r="A40" s="24" t="s">
        <v>59</v>
      </c>
      <c r="B40" s="24"/>
      <c r="C40" s="24"/>
      <c r="D40" s="25" t="s">
        <v>60</v>
      </c>
      <c r="E40" s="26">
        <v>3204323</v>
      </c>
      <c r="F40" s="26">
        <v>93769602</v>
      </c>
      <c r="G40" s="26">
        <v>93769602</v>
      </c>
      <c r="H40" s="26">
        <v>93769601.900000006</v>
      </c>
      <c r="I40" s="26">
        <v>93769601.900000006</v>
      </c>
      <c r="J40" s="26">
        <v>93769601.850099996</v>
      </c>
      <c r="K40" s="26">
        <f t="shared" si="3"/>
        <v>0</v>
      </c>
      <c r="L40" s="26">
        <v>93769601.850099996</v>
      </c>
      <c r="M40" s="27">
        <f t="shared" si="4"/>
        <v>99.999999946784442</v>
      </c>
      <c r="N40" s="27">
        <f t="shared" si="5"/>
        <v>99.999999840140092</v>
      </c>
    </row>
    <row r="41" spans="1:14">
      <c r="A41" s="20"/>
      <c r="B41" s="20"/>
      <c r="C41" s="20"/>
      <c r="D41" s="21" t="s">
        <v>67</v>
      </c>
      <c r="E41" s="22">
        <v>93090667</v>
      </c>
      <c r="F41" s="22">
        <v>91868648</v>
      </c>
      <c r="G41" s="22">
        <v>91868648</v>
      </c>
      <c r="H41" s="22">
        <v>24582944</v>
      </c>
      <c r="I41" s="22"/>
      <c r="J41" s="22"/>
      <c r="K41" s="22"/>
      <c r="L41" s="22">
        <v>25288015.047800001</v>
      </c>
      <c r="M41" s="23">
        <f t="shared" si="4"/>
        <v>102.8681310415872</v>
      </c>
      <c r="N41" s="23">
        <f t="shared" si="5"/>
        <v>27.526273215428187</v>
      </c>
    </row>
    <row r="42" spans="1:14">
      <c r="A42" s="24" t="s">
        <v>68</v>
      </c>
      <c r="B42" s="24"/>
      <c r="C42" s="24"/>
      <c r="D42" s="25" t="s">
        <v>69</v>
      </c>
      <c r="E42" s="26">
        <v>93090667</v>
      </c>
      <c r="F42" s="26">
        <v>91868648</v>
      </c>
      <c r="G42" s="26">
        <v>91868648</v>
      </c>
      <c r="H42" s="26">
        <v>24582944</v>
      </c>
      <c r="I42" s="26"/>
      <c r="J42" s="26"/>
      <c r="K42" s="26"/>
      <c r="L42" s="26">
        <v>25288015.047800001</v>
      </c>
      <c r="M42" s="27">
        <f t="shared" si="4"/>
        <v>102.8681310415872</v>
      </c>
      <c r="N42" s="27">
        <f t="shared" si="5"/>
        <v>27.526273215428187</v>
      </c>
    </row>
    <row r="43" spans="1:14" ht="24">
      <c r="A43" s="16"/>
      <c r="B43" s="16"/>
      <c r="C43" s="16"/>
      <c r="D43" s="17" t="s">
        <v>70</v>
      </c>
      <c r="E43" s="18">
        <v>77843536</v>
      </c>
      <c r="F43" s="18">
        <v>282143545</v>
      </c>
      <c r="G43" s="18">
        <v>282143545</v>
      </c>
      <c r="H43" s="18">
        <v>227847649.69999999</v>
      </c>
      <c r="I43" s="18"/>
      <c r="J43" s="18"/>
      <c r="K43" s="18"/>
      <c r="L43" s="18">
        <v>227289133.493</v>
      </c>
      <c r="M43" s="19"/>
      <c r="N43" s="19"/>
    </row>
    <row r="44" spans="1:14">
      <c r="A44" s="20"/>
      <c r="B44" s="20"/>
      <c r="C44" s="20"/>
      <c r="D44" s="21" t="s">
        <v>71</v>
      </c>
      <c r="E44" s="22">
        <v>80493536</v>
      </c>
      <c r="F44" s="22">
        <v>285913545</v>
      </c>
      <c r="G44" s="22">
        <v>285913545</v>
      </c>
      <c r="H44" s="22">
        <v>231250371.69999999</v>
      </c>
      <c r="I44" s="22">
        <v>231592871.69999999</v>
      </c>
      <c r="J44" s="22">
        <v>230540371.67739999</v>
      </c>
      <c r="K44" s="22">
        <f t="shared" ref="K44:K52" si="6">J44-L44</f>
        <v>0</v>
      </c>
      <c r="L44" s="22">
        <v>230540371.67739999</v>
      </c>
      <c r="M44" s="23">
        <f t="shared" ref="M44:M54" si="7">IF(H44=0,0,L44/H44*100)</f>
        <v>99.692973456699534</v>
      </c>
      <c r="N44" s="23">
        <f t="shared" ref="N44:N54" si="8">IF(G44=0,0,L44/G44*100)</f>
        <v>80.632896100602707</v>
      </c>
    </row>
    <row r="45" spans="1:14">
      <c r="A45" s="24" t="s">
        <v>35</v>
      </c>
      <c r="B45" s="24"/>
      <c r="C45" s="24"/>
      <c r="D45" s="25" t="s">
        <v>36</v>
      </c>
      <c r="E45" s="26">
        <v>11490857</v>
      </c>
      <c r="F45" s="26">
        <v>13735099</v>
      </c>
      <c r="G45" s="26">
        <v>13735099</v>
      </c>
      <c r="H45" s="26">
        <v>13735098.699999999</v>
      </c>
      <c r="I45" s="26">
        <v>13735098.699999999</v>
      </c>
      <c r="J45" s="26">
        <v>13735098.6774</v>
      </c>
      <c r="K45" s="26">
        <f t="shared" si="6"/>
        <v>0</v>
      </c>
      <c r="L45" s="26">
        <v>13735098.6774</v>
      </c>
      <c r="M45" s="27">
        <f t="shared" si="7"/>
        <v>99.999999835458055</v>
      </c>
      <c r="N45" s="27">
        <f t="shared" si="8"/>
        <v>99.999997651272849</v>
      </c>
    </row>
    <row r="46" spans="1:14">
      <c r="A46" s="24" t="s">
        <v>37</v>
      </c>
      <c r="B46" s="24"/>
      <c r="C46" s="24"/>
      <c r="D46" s="25" t="s">
        <v>38</v>
      </c>
      <c r="E46" s="26">
        <v>10377200</v>
      </c>
      <c r="F46" s="26">
        <v>10377200</v>
      </c>
      <c r="G46" s="26">
        <v>10377200</v>
      </c>
      <c r="H46" s="26">
        <v>10377200</v>
      </c>
      <c r="I46" s="26">
        <v>10377200</v>
      </c>
      <c r="J46" s="26">
        <v>10377200</v>
      </c>
      <c r="K46" s="26">
        <f t="shared" si="6"/>
        <v>0</v>
      </c>
      <c r="L46" s="26">
        <v>10377200</v>
      </c>
      <c r="M46" s="27">
        <f t="shared" si="7"/>
        <v>100</v>
      </c>
      <c r="N46" s="27">
        <f t="shared" si="8"/>
        <v>100</v>
      </c>
    </row>
    <row r="47" spans="1:14">
      <c r="A47" s="24" t="s">
        <v>41</v>
      </c>
      <c r="B47" s="24"/>
      <c r="C47" s="24"/>
      <c r="D47" s="25" t="s">
        <v>42</v>
      </c>
      <c r="E47" s="26">
        <v>518135</v>
      </c>
      <c r="F47" s="26">
        <v>4340686</v>
      </c>
      <c r="G47" s="26">
        <v>4340686</v>
      </c>
      <c r="H47" s="26">
        <v>3998186</v>
      </c>
      <c r="I47" s="26">
        <v>4340686</v>
      </c>
      <c r="J47" s="26">
        <v>3998186</v>
      </c>
      <c r="K47" s="26">
        <f t="shared" si="6"/>
        <v>0</v>
      </c>
      <c r="L47" s="26">
        <v>3998186</v>
      </c>
      <c r="M47" s="27">
        <f t="shared" si="7"/>
        <v>100</v>
      </c>
      <c r="N47" s="27">
        <f t="shared" si="8"/>
        <v>92.109542132280481</v>
      </c>
    </row>
    <row r="48" spans="1:14">
      <c r="A48" s="24" t="s">
        <v>43</v>
      </c>
      <c r="B48" s="24"/>
      <c r="C48" s="24"/>
      <c r="D48" s="25" t="s">
        <v>44</v>
      </c>
      <c r="E48" s="26">
        <v>0</v>
      </c>
      <c r="F48" s="26">
        <v>106050</v>
      </c>
      <c r="G48" s="26">
        <v>106050</v>
      </c>
      <c r="H48" s="26">
        <v>106050</v>
      </c>
      <c r="I48" s="26">
        <v>106050</v>
      </c>
      <c r="J48" s="26">
        <v>106050</v>
      </c>
      <c r="K48" s="26">
        <f t="shared" si="6"/>
        <v>0</v>
      </c>
      <c r="L48" s="26">
        <v>106050</v>
      </c>
      <c r="M48" s="27">
        <f t="shared" si="7"/>
        <v>100</v>
      </c>
      <c r="N48" s="27">
        <f t="shared" si="8"/>
        <v>100</v>
      </c>
    </row>
    <row r="49" spans="1:14">
      <c r="A49" s="24" t="s">
        <v>47</v>
      </c>
      <c r="B49" s="24"/>
      <c r="C49" s="24"/>
      <c r="D49" s="25" t="s">
        <v>48</v>
      </c>
      <c r="E49" s="26">
        <v>10000000</v>
      </c>
      <c r="F49" s="26">
        <v>10000000</v>
      </c>
      <c r="G49" s="26">
        <v>10000000</v>
      </c>
      <c r="H49" s="26">
        <v>10000000</v>
      </c>
      <c r="I49" s="26">
        <v>10000000</v>
      </c>
      <c r="J49" s="26">
        <v>10000000</v>
      </c>
      <c r="K49" s="26">
        <f t="shared" si="6"/>
        <v>0</v>
      </c>
      <c r="L49" s="26">
        <v>10000000</v>
      </c>
      <c r="M49" s="27">
        <f t="shared" si="7"/>
        <v>100</v>
      </c>
      <c r="N49" s="27">
        <f t="shared" si="8"/>
        <v>100</v>
      </c>
    </row>
    <row r="50" spans="1:14" ht="33.75">
      <c r="A50" s="24" t="s">
        <v>53</v>
      </c>
      <c r="B50" s="24"/>
      <c r="C50" s="24"/>
      <c r="D50" s="25" t="s">
        <v>54</v>
      </c>
      <c r="E50" s="26">
        <v>0</v>
      </c>
      <c r="F50" s="26">
        <v>77409000</v>
      </c>
      <c r="G50" s="26">
        <v>77409000</v>
      </c>
      <c r="H50" s="26">
        <v>25710000</v>
      </c>
      <c r="I50" s="26">
        <v>25710000</v>
      </c>
      <c r="J50" s="26">
        <v>25000000</v>
      </c>
      <c r="K50" s="26">
        <f t="shared" si="6"/>
        <v>0</v>
      </c>
      <c r="L50" s="26">
        <v>25000000</v>
      </c>
      <c r="M50" s="27">
        <f t="shared" si="7"/>
        <v>97.238428626993397</v>
      </c>
      <c r="N50" s="27">
        <f t="shared" si="8"/>
        <v>32.29598625482825</v>
      </c>
    </row>
    <row r="51" spans="1:14">
      <c r="A51" s="24" t="s">
        <v>57</v>
      </c>
      <c r="B51" s="24"/>
      <c r="C51" s="24"/>
      <c r="D51" s="25" t="s">
        <v>58</v>
      </c>
      <c r="E51" s="26">
        <v>11707344</v>
      </c>
      <c r="F51" s="26">
        <v>25362510</v>
      </c>
      <c r="G51" s="26">
        <v>25362510</v>
      </c>
      <c r="H51" s="26">
        <v>22740837</v>
      </c>
      <c r="I51" s="26">
        <v>22740837</v>
      </c>
      <c r="J51" s="26">
        <v>22740837</v>
      </c>
      <c r="K51" s="26">
        <f t="shared" si="6"/>
        <v>0</v>
      </c>
      <c r="L51" s="26">
        <v>22740837</v>
      </c>
      <c r="M51" s="27">
        <f t="shared" si="7"/>
        <v>100</v>
      </c>
      <c r="N51" s="27">
        <f t="shared" si="8"/>
        <v>89.66319579568426</v>
      </c>
    </row>
    <row r="52" spans="1:14">
      <c r="A52" s="24" t="s">
        <v>59</v>
      </c>
      <c r="B52" s="24"/>
      <c r="C52" s="24"/>
      <c r="D52" s="25" t="s">
        <v>60</v>
      </c>
      <c r="E52" s="26">
        <v>36400000</v>
      </c>
      <c r="F52" s="26">
        <v>144583000</v>
      </c>
      <c r="G52" s="26">
        <v>144583000</v>
      </c>
      <c r="H52" s="26">
        <v>144583000</v>
      </c>
      <c r="I52" s="26">
        <v>144583000</v>
      </c>
      <c r="J52" s="26">
        <v>144583000</v>
      </c>
      <c r="K52" s="26">
        <f t="shared" si="6"/>
        <v>0</v>
      </c>
      <c r="L52" s="26">
        <v>144583000</v>
      </c>
      <c r="M52" s="27">
        <f t="shared" si="7"/>
        <v>100</v>
      </c>
      <c r="N52" s="27">
        <f t="shared" si="8"/>
        <v>100</v>
      </c>
    </row>
    <row r="53" spans="1:14" ht="21">
      <c r="A53" s="20"/>
      <c r="B53" s="20"/>
      <c r="C53" s="20"/>
      <c r="D53" s="21" t="s">
        <v>72</v>
      </c>
      <c r="E53" s="22">
        <v>2650000</v>
      </c>
      <c r="F53" s="22">
        <v>3770000</v>
      </c>
      <c r="G53" s="22">
        <v>3770000</v>
      </c>
      <c r="H53" s="22">
        <v>3402722</v>
      </c>
      <c r="I53" s="22"/>
      <c r="J53" s="22"/>
      <c r="K53" s="22"/>
      <c r="L53" s="22">
        <v>3251238.1844000001</v>
      </c>
      <c r="M53" s="23">
        <f t="shared" si="7"/>
        <v>95.548157751353187</v>
      </c>
      <c r="N53" s="23">
        <f t="shared" si="8"/>
        <v>86.239739639257294</v>
      </c>
    </row>
    <row r="54" spans="1:14">
      <c r="A54" s="24" t="s">
        <v>73</v>
      </c>
      <c r="B54" s="24"/>
      <c r="C54" s="24"/>
      <c r="D54" s="25" t="s">
        <v>74</v>
      </c>
      <c r="E54" s="26">
        <v>2650000</v>
      </c>
      <c r="F54" s="26">
        <v>3770000</v>
      </c>
      <c r="G54" s="26">
        <v>3770000</v>
      </c>
      <c r="H54" s="26">
        <v>3402722</v>
      </c>
      <c r="I54" s="26"/>
      <c r="J54" s="26"/>
      <c r="K54" s="26"/>
      <c r="L54" s="26">
        <v>3251238.1844000001</v>
      </c>
      <c r="M54" s="27">
        <f t="shared" si="7"/>
        <v>95.548157751353187</v>
      </c>
      <c r="N54" s="27">
        <f t="shared" si="8"/>
        <v>86.239739639257294</v>
      </c>
    </row>
    <row r="55" spans="1:14" ht="12">
      <c r="A55" s="16"/>
      <c r="B55" s="16"/>
      <c r="C55" s="16"/>
      <c r="D55" s="17" t="s">
        <v>75</v>
      </c>
      <c r="E55" s="18">
        <v>-723444815</v>
      </c>
      <c r="F55" s="18">
        <v>-902686115</v>
      </c>
      <c r="G55" s="18">
        <v>-902686115</v>
      </c>
      <c r="H55" s="18">
        <v>-560575215.29999995</v>
      </c>
      <c r="I55" s="18"/>
      <c r="J55" s="18"/>
      <c r="K55" s="18"/>
      <c r="L55" s="18">
        <v>-559845206.23500001</v>
      </c>
      <c r="M55" s="19"/>
      <c r="N55" s="19"/>
    </row>
    <row r="56" spans="1:14" ht="24">
      <c r="A56" s="16"/>
      <c r="B56" s="16"/>
      <c r="C56" s="16"/>
      <c r="D56" s="17" t="s">
        <v>76</v>
      </c>
      <c r="E56" s="18">
        <v>723444815</v>
      </c>
      <c r="F56" s="18">
        <v>902686115</v>
      </c>
      <c r="G56" s="18">
        <v>902686115</v>
      </c>
      <c r="H56" s="18">
        <v>560575215.29999995</v>
      </c>
      <c r="I56" s="18"/>
      <c r="J56" s="18"/>
      <c r="K56" s="18"/>
      <c r="L56" s="18">
        <v>559845206.23500001</v>
      </c>
      <c r="M56" s="19"/>
      <c r="N56" s="19"/>
    </row>
    <row r="57" spans="1:14">
      <c r="A57" s="20"/>
      <c r="B57" s="20"/>
      <c r="C57" s="20"/>
      <c r="D57" s="21" t="s">
        <v>77</v>
      </c>
      <c r="E57" s="22">
        <v>1101061188</v>
      </c>
      <c r="F57" s="22">
        <v>1107600838</v>
      </c>
      <c r="G57" s="22">
        <v>1107600838</v>
      </c>
      <c r="H57" s="22">
        <v>831499874</v>
      </c>
      <c r="I57" s="22"/>
      <c r="J57" s="22"/>
      <c r="K57" s="22"/>
      <c r="L57" s="22">
        <v>628245190.70000005</v>
      </c>
      <c r="M57" s="23">
        <f>IF(H57=0,0,L57/H57*100)</f>
        <v>75.555656752871627</v>
      </c>
      <c r="N57" s="23">
        <f>IF(G57=0,0,L57/G57*100)</f>
        <v>56.72126357672547</v>
      </c>
    </row>
    <row r="58" spans="1:14">
      <c r="A58" s="24" t="s">
        <v>78</v>
      </c>
      <c r="B58" s="24"/>
      <c r="C58" s="24"/>
      <c r="D58" s="25" t="s">
        <v>79</v>
      </c>
      <c r="E58" s="26">
        <v>1101061188</v>
      </c>
      <c r="F58" s="26">
        <v>1107600838</v>
      </c>
      <c r="G58" s="26">
        <v>1107600838</v>
      </c>
      <c r="H58" s="26">
        <v>831499874</v>
      </c>
      <c r="I58" s="26"/>
      <c r="J58" s="26"/>
      <c r="K58" s="26"/>
      <c r="L58" s="26">
        <v>628245190.70000005</v>
      </c>
      <c r="M58" s="27">
        <f>IF(H58=0,0,L58/H58*100)</f>
        <v>75.555656752871627</v>
      </c>
      <c r="N58" s="27">
        <f>IF(G58=0,0,L58/G58*100)</f>
        <v>56.72126357672547</v>
      </c>
    </row>
    <row r="59" spans="1:14">
      <c r="A59" s="20"/>
      <c r="B59" s="20"/>
      <c r="C59" s="20"/>
      <c r="D59" s="21" t="s">
        <v>80</v>
      </c>
      <c r="E59" s="22">
        <v>377616373</v>
      </c>
      <c r="F59" s="22">
        <v>384156023</v>
      </c>
      <c r="G59" s="22">
        <v>384156023</v>
      </c>
      <c r="H59" s="22">
        <v>332134619</v>
      </c>
      <c r="I59" s="22">
        <v>332134619</v>
      </c>
      <c r="J59" s="22">
        <v>332118640.19330001</v>
      </c>
      <c r="K59" s="22">
        <f>J59-L59</f>
        <v>0</v>
      </c>
      <c r="L59" s="22">
        <v>332118640.19330001</v>
      </c>
      <c r="M59" s="23">
        <f>IF(H59=0,0,L59/H59*100)</f>
        <v>99.995189057151563</v>
      </c>
      <c r="N59" s="23">
        <f>IF(G59=0,0,L59/G59*100)</f>
        <v>86.454102059802935</v>
      </c>
    </row>
    <row r="60" spans="1:14">
      <c r="A60" s="24" t="s">
        <v>81</v>
      </c>
      <c r="B60" s="24"/>
      <c r="C60" s="24"/>
      <c r="D60" s="25" t="s">
        <v>82</v>
      </c>
      <c r="E60" s="26">
        <v>377616373</v>
      </c>
      <c r="F60" s="26">
        <v>384156023</v>
      </c>
      <c r="G60" s="26">
        <v>384156023</v>
      </c>
      <c r="H60" s="26">
        <v>332134619</v>
      </c>
      <c r="I60" s="26">
        <v>332134619</v>
      </c>
      <c r="J60" s="26">
        <v>332118640.19330001</v>
      </c>
      <c r="K60" s="26">
        <f>J60-L60</f>
        <v>0</v>
      </c>
      <c r="L60" s="26">
        <v>332118640.19330001</v>
      </c>
      <c r="M60" s="27">
        <f>IF(H60=0,0,L60/H60*100)</f>
        <v>99.995189057151563</v>
      </c>
      <c r="N60" s="27">
        <f>IF(G60=0,0,L60/G60*100)</f>
        <v>86.454102059802935</v>
      </c>
    </row>
    <row r="61" spans="1:14">
      <c r="A61" s="20"/>
      <c r="B61" s="20"/>
      <c r="C61" s="20"/>
      <c r="D61" s="21" t="s">
        <v>83</v>
      </c>
      <c r="E61" s="22">
        <v>0</v>
      </c>
      <c r="F61" s="22">
        <v>179241300</v>
      </c>
      <c r="G61" s="22">
        <v>179241300</v>
      </c>
      <c r="H61" s="22">
        <v>61209960.299999997</v>
      </c>
      <c r="I61" s="22"/>
      <c r="J61" s="22"/>
      <c r="K61" s="22"/>
      <c r="L61" s="22">
        <v>263718655.72799999</v>
      </c>
      <c r="M61" s="23"/>
      <c r="N61" s="23"/>
    </row>
    <row r="62" spans="1:14" ht="24">
      <c r="A62" s="16"/>
      <c r="B62" s="16"/>
      <c r="C62" s="16"/>
      <c r="D62" s="17" t="s">
        <v>84</v>
      </c>
      <c r="E62" s="18"/>
      <c r="F62" s="18"/>
      <c r="G62" s="18"/>
      <c r="H62" s="18"/>
      <c r="I62" s="18"/>
      <c r="J62" s="18"/>
      <c r="K62" s="18"/>
      <c r="L62" s="18"/>
      <c r="M62" s="19"/>
      <c r="N62" s="19"/>
    </row>
    <row r="63" spans="1:14">
      <c r="A63" s="20"/>
      <c r="B63" s="20"/>
      <c r="C63" s="20"/>
      <c r="D63" s="21" t="s">
        <v>85</v>
      </c>
      <c r="E63" s="22"/>
      <c r="F63" s="22"/>
      <c r="G63" s="22"/>
      <c r="H63" s="22"/>
      <c r="I63" s="22"/>
      <c r="J63" s="22"/>
      <c r="K63" s="22"/>
      <c r="L63" s="22">
        <v>264361593.0731</v>
      </c>
      <c r="M63" s="23"/>
      <c r="N63" s="23"/>
    </row>
    <row r="64" spans="1:14">
      <c r="A64" s="20"/>
      <c r="B64" s="20"/>
      <c r="C64" s="20"/>
      <c r="D64" s="21" t="s">
        <v>86</v>
      </c>
      <c r="E64" s="22"/>
      <c r="F64" s="22"/>
      <c r="G64" s="22"/>
      <c r="H64" s="22"/>
      <c r="I64" s="22"/>
      <c r="J64" s="22"/>
      <c r="K64" s="22"/>
      <c r="L64" s="22">
        <v>642937.34499999997</v>
      </c>
      <c r="M64" s="23"/>
      <c r="N64" s="23"/>
    </row>
    <row r="68" spans="1:11" ht="12">
      <c r="A68" s="28"/>
      <c r="B68" s="29"/>
      <c r="C68" s="29"/>
      <c r="D68" s="30"/>
      <c r="E68" s="30"/>
      <c r="F68" s="30"/>
      <c r="G68" s="30"/>
      <c r="H68" s="30"/>
      <c r="I68" s="30"/>
      <c r="J68" s="30"/>
      <c r="K68" s="30"/>
    </row>
  </sheetData>
  <mergeCells count="14">
    <mergeCell ref="A1:N1"/>
    <mergeCell ref="A2:N2"/>
    <mergeCell ref="A8:C8"/>
    <mergeCell ref="A6:C7"/>
    <mergeCell ref="G6:G7"/>
    <mergeCell ref="D6:D7"/>
    <mergeCell ref="E6:E7"/>
    <mergeCell ref="F6:F7"/>
    <mergeCell ref="H6:I6"/>
    <mergeCell ref="J6:J7"/>
    <mergeCell ref="K6:K7"/>
    <mergeCell ref="L6:L7"/>
    <mergeCell ref="N6:N7"/>
    <mergeCell ref="M6:M7"/>
  </mergeCells>
  <phoneticPr fontId="0" type="noConversion"/>
  <printOptions horizontalCentered="1"/>
  <pageMargins left="0.19685039370078741" right="0.19685039370078741" top="0.78740157480314965" bottom="0.35433070866141736" header="0.39370078740157483" footer="0.19685039370078741"/>
  <pageSetup paperSize="9" scale="74" fitToHeight="0" orientation="landscape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Company>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zturlybekova</dc:creator>
  <cp:lastModifiedBy>zturlybekova</cp:lastModifiedBy>
  <cp:lastPrinted>2016-11-07T04:55:17Z</cp:lastPrinted>
  <dcterms:created xsi:type="dcterms:W3CDTF">2003-05-20T10:03:43Z</dcterms:created>
  <dcterms:modified xsi:type="dcterms:W3CDTF">2016-11-07T05:52:49Z</dcterms:modified>
</cp:coreProperties>
</file>