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AB9F963-A972-4C98-A841-D5FC4F4BA9D3}" xr6:coauthVersionLast="47" xr6:coauthVersionMax="47" xr10:uidLastSave="{00000000-0000-0000-0000-000000000000}"/>
  <bookViews>
    <workbookView xWindow="-108" yWindow="-108" windowWidth="23256" windowHeight="12456" xr2:uid="{6977C142-A963-47AC-9F24-E17FE1687F0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90" i="1"/>
  <c r="C90" i="1"/>
  <c r="F89" i="1"/>
  <c r="F90" i="1" s="1"/>
  <c r="E89" i="1"/>
  <c r="F85" i="1"/>
  <c r="E85" i="1"/>
  <c r="D85" i="1"/>
  <c r="C85" i="1"/>
  <c r="D75" i="1"/>
  <c r="C75" i="1"/>
  <c r="E74" i="1"/>
  <c r="E75" i="1" s="1"/>
  <c r="F70" i="1"/>
  <c r="E70" i="1"/>
  <c r="D70" i="1"/>
  <c r="C70" i="1"/>
  <c r="D60" i="1"/>
  <c r="C60" i="1"/>
  <c r="E59" i="1"/>
  <c r="E60" i="1" s="1"/>
  <c r="F55" i="1"/>
  <c r="E55" i="1"/>
  <c r="D55" i="1"/>
  <c r="C55" i="1"/>
  <c r="G45" i="1"/>
  <c r="E45" i="1"/>
  <c r="D45" i="1"/>
  <c r="C45" i="1"/>
  <c r="F44" i="1"/>
  <c r="F45" i="1" s="1"/>
  <c r="G37" i="1"/>
  <c r="F37" i="1"/>
  <c r="E37" i="1"/>
  <c r="D37" i="1"/>
  <c r="C37" i="1"/>
  <c r="D27" i="1"/>
  <c r="C27" i="1"/>
  <c r="E26" i="1"/>
  <c r="E27" i="1" s="1"/>
  <c r="F74" i="1" l="1"/>
  <c r="F75" i="1" s="1"/>
  <c r="F59" i="1"/>
  <c r="F60" i="1" s="1"/>
  <c r="F26" i="1"/>
  <c r="F27" i="1" s="1"/>
</calcChain>
</file>

<file path=xl/sharedStrings.xml><?xml version="1.0" encoding="utf-8"?>
<sst xmlns="http://schemas.openxmlformats.org/spreadsheetml/2006/main" count="151" uniqueCount="63">
  <si>
    <t>Бюджеттік бағдарламаларды (кіші бағдарламаларды) әзірлеу және бекіту (қайта бекіту) қағидалары және олардың мазмұнына қойылатын талаптардың 2-қосымшасы</t>
  </si>
  <si>
    <t xml:space="preserve">Қаратөбе ауылдық округ әкімінің  2023 жылғы "29" желтоқсандағы №89  өкіміне  1-қосымшасы                                                </t>
  </si>
  <si>
    <t>БЮДЖЕТТІК БАҒДАРЛАМА</t>
  </si>
  <si>
    <t>1243591 "Қаратөбе ауылдық округ әкімі аппараты" ММ</t>
  </si>
  <si>
    <t>2024-2026 жылдарға арналған</t>
  </si>
  <si>
    <r>
      <t xml:space="preserve">Бюджеттік бағдарламаның коды және атауы: </t>
    </r>
    <r>
      <rPr>
        <b/>
        <sz val="9"/>
        <rFont val="Times New Roman"/>
        <family val="1"/>
        <charset val="204"/>
      </rPr>
      <t xml:space="preserve">001 «Аудандық маңызы бар қаланың, кент, ауыл, ауылдық округ әкімінің қызметін қамтамасыз ету </t>
    </r>
  </si>
  <si>
    <r>
      <t xml:space="preserve">Бюджеттік бағдарламаның басшысы: </t>
    </r>
    <r>
      <rPr>
        <b/>
        <sz val="9"/>
        <rFont val="Times New Roman"/>
        <family val="1"/>
        <charset val="204"/>
      </rPr>
      <t>Төлеби ауданы Қаратөбе ауылдық әкімі аппараты Е.Ералиев</t>
    </r>
  </si>
  <si>
    <r>
      <t xml:space="preserve">Бюджеттік бағдарламаның нормативтік құқықтық негізі: </t>
    </r>
    <r>
      <rPr>
        <u/>
        <sz val="9"/>
        <rFont val="Times New Roman"/>
        <family val="1"/>
        <charset val="204"/>
      </rPr>
      <t>2008 жылғы 4 желтоқсандағы №95-IV ҚР Бюджет Кодексінің 32 бабы; ҚР Ұлттық экономика министрінің 2014 жылғы 30 желтоқсандағы №195 бұйрығы; Төлеби аудандық мәслихатының 2023 жылғы 29 желтоқсандағы  №24/137-VІІІ шешімі</t>
    </r>
  </si>
  <si>
    <t>Бюджеттік бағдарламаның түрі:</t>
  </si>
  <si>
    <t>Аудан бюджетінің құрамында  бекітілетін бюджетті бағдарлама</t>
  </si>
  <si>
    <t>мемлекеттік басқару деңгейіне  қарай</t>
  </si>
  <si>
    <t>Аудандық маңызы бар қаланың, кен, ауыл, ауылдық округ әкімінің қызметін қамтамасыз ету</t>
  </si>
  <si>
    <t>мазмұнына қарай</t>
  </si>
  <si>
    <t>жеке бюджеттік бағдарлама</t>
  </si>
  <si>
    <t>іске асыру түріне қарай</t>
  </si>
  <si>
    <t xml:space="preserve"> ағымдағы бюджеттік бағдарлама</t>
  </si>
  <si>
    <t>ағымдағы/даму</t>
  </si>
  <si>
    <t>Бюджеттік бағдарламаның мақсаты: Қаратөбе ауылдық округ әкімі аппаратына жүктелген  мақсаттар мен  міндеттерге  жету үшін  белгіленген  мерзімдерді есепке алумен іс-шаралардың 100 пайыз сапалы орындалды</t>
  </si>
  <si>
    <t xml:space="preserve">Бюджеттік бағдарламаның міндеті (түпкілікті нәтиже): Ауылдық округ бойынша мемлекеттік саясатты іске асыру </t>
  </si>
  <si>
    <t>Бюджеттік бағдарламаның сипаттамасы (негіздемесі): Ауылдық(селолық)округ денгейінде мемлекеттік саясатты іске асыру,мемлекеттік басқару жүйесін дамыту  әкімінің қызметін қамтамасыз ету</t>
  </si>
  <si>
    <t>Бюджеттiк бағдарлама бойынша шығыстар, барлығы</t>
  </si>
  <si>
    <t>Бюджеттiк бағдарлама бойынша шығыстар</t>
  </si>
  <si>
    <t>Өлшем бірлігі</t>
  </si>
  <si>
    <t>нақты2023 жыл</t>
  </si>
  <si>
    <t>есепті кезең 2024 жыл</t>
  </si>
  <si>
    <t>жоспарлы кезең</t>
  </si>
  <si>
    <t>2025 жыл</t>
  </si>
  <si>
    <t>2026жыл</t>
  </si>
  <si>
    <t>аудандық бюджет қаражаты есебінен</t>
  </si>
  <si>
    <t>мың теңге</t>
  </si>
  <si>
    <t>Жалпы бюджеттік бағдарлама бойынша шығыстар</t>
  </si>
  <si>
    <t>Бюджеттік кіші бағдарламаның коды және атауы: 011 Республикалық бюджеттен берілетін трансферттер есебiнен</t>
  </si>
  <si>
    <t>Бюджеттік кіші бағдарламаның түрі:</t>
  </si>
  <si>
    <r>
      <t xml:space="preserve">мазмұнына байланысты </t>
    </r>
    <r>
      <rPr>
        <u/>
        <sz val="9"/>
        <rFont val="Times New Roman"/>
        <family val="1"/>
        <charset val="204"/>
      </rPr>
      <t>трансферттер мен бюджеттік субсидиялар беру</t>
    </r>
  </si>
  <si>
    <r>
      <t xml:space="preserve">ағымдағы/даму </t>
    </r>
    <r>
      <rPr>
        <u/>
        <sz val="9"/>
        <rFont val="Times New Roman"/>
        <family val="1"/>
        <charset val="204"/>
      </rPr>
      <t>бюджеттік даму кіші бағдарламасы</t>
    </r>
  </si>
  <si>
    <r>
      <t xml:space="preserve">Бюджеттік кіші бағдарламаның сипаттамасы (негіздемесі) </t>
    </r>
    <r>
      <rPr>
        <u/>
        <sz val="9"/>
        <rFont val="Times New Roman"/>
        <family val="1"/>
        <charset val="204"/>
      </rPr>
      <t>коммуналдық тұрғын үй қорының тұрғын үйлерінің құрылысы мен қайта жаңарту жұмыстарын ұйымдастыру шараларына қаржы бөлу</t>
    </r>
  </si>
  <si>
    <t xml:space="preserve">Тікелей нәтиже көрсеткіштері </t>
  </si>
  <si>
    <t>2015 жыл</t>
  </si>
  <si>
    <t>2016 жыл</t>
  </si>
  <si>
    <t>2017 жыл</t>
  </si>
  <si>
    <t>2018 жыл</t>
  </si>
  <si>
    <t>2019 жыл</t>
  </si>
  <si>
    <t>Кезекте тұрғандар үшін</t>
  </si>
  <si>
    <t>ОҚО Төле би ауданы Ленгір қаласындағы 5 қабатты 60 пәтерлі тұрғын үйдің құрылысы</t>
  </si>
  <si>
    <t xml:space="preserve"> </t>
  </si>
  <si>
    <t>ОҚО, Төлеби ауданы, Ленгір қаласы, №1-ші мөлтек ауданындағы 60 пәтерлі 5 қабатты 8 дана тұрғын үйдің құрылысы (№2-ші тұрғын үй)</t>
  </si>
  <si>
    <t>ОҚО, Төлеби ауданы, Ленгір қаласы, №1-ші мөлтек ауданындағы 60 пәтерлі 5 қабатты 8 дана тұрғын үйдің құрылысы (№3-ші тұрғын үй) (қайта құру)</t>
  </si>
  <si>
    <t>ОҚО, Төлеби ауданы, Ленгір қаласы, №1-ші мөлтек ауданындағы 60 пәтерлі 5 қабатты 8 дана тұрғын үйдің құрылысы (№4-ші тұрғын үй) (қайта құру)</t>
  </si>
  <si>
    <t>Бюджеттiк кіші бағдарлама бойынша шығыстар</t>
  </si>
  <si>
    <t>республикалық бюджет қаражаты есебінен</t>
  </si>
  <si>
    <t>Жалпы бюджеттік кіші бағдарлама бойынша шығыстар</t>
  </si>
  <si>
    <t>Бюджеттік кіші бағдарламаның түрі: Аудандық маңызы бар қаланың, кен, ауыл, ауылдық округ әкімінің қызметін қамтамасыз ету</t>
  </si>
  <si>
    <t xml:space="preserve">мазмұнына байланысты: </t>
  </si>
  <si>
    <t xml:space="preserve">ағымдағы/даму: </t>
  </si>
  <si>
    <r>
      <t xml:space="preserve">Бюджеттік кіші бағдарламаның сипаттамасы (негіздемесі):Ауылдық(селолық)округ денгейінде мемлекеттік саясатты іске асыру,мемлекеттік басқару жүйесін дамыту  </t>
    </r>
    <r>
      <rPr>
        <u/>
        <sz val="9"/>
        <rFont val="Times New Roman"/>
        <family val="1"/>
        <charset val="204"/>
      </rPr>
      <t xml:space="preserve">  </t>
    </r>
  </si>
  <si>
    <t>Қаратөбе әкімі аппаратын ұстау</t>
  </si>
  <si>
    <t xml:space="preserve">адам саны </t>
  </si>
  <si>
    <t>2026 жыл</t>
  </si>
  <si>
    <t>Бюджеттік кіші бағдарламаның коды және атауы: 015 Жергілікті бюджет қаражаты есебінен</t>
  </si>
  <si>
    <t xml:space="preserve">Бюджеттік кіші бағдарламаның коды және атауы: 029 Ауданның (облыстық маңызы бар қаланың)бюджет қаражаты есебінен </t>
  </si>
  <si>
    <t xml:space="preserve">Бюджеттік кіші бағдарламаның сипаттамасы (негіздемесі):Ауылдық(селолық)округ денгейінде мемлекеттік саясатты іске асыру,мемлекеттік басқару жүйесін дамыту    </t>
  </si>
  <si>
    <t>Ауылдық округі әкімі                                                         Е.Ералиев</t>
  </si>
  <si>
    <t xml:space="preserve">     Бас маман                                                                             М.Керимбаев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</si>
</sst>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3" fontId="2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4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center" vertical="center" wrapText="1" shrinkToFit="1"/>
    </xf>
    <xf numFmtId="3" fontId="5" fillId="0" borderId="0" xfId="0" applyNumberFormat="1" applyFont="1" applyAlignment="1">
      <alignment horizontal="center" vertical="center" wrapText="1" shrinkToFit="1"/>
    </xf>
    <xf numFmtId="3" fontId="6" fillId="0" borderId="0" xfId="0" applyNumberFormat="1" applyFont="1" applyAlignment="1">
      <alignment horizontal="center" vertical="center" wrapText="1" shrinkToFit="1"/>
    </xf>
    <xf numFmtId="3" fontId="6" fillId="0" borderId="0" xfId="0" applyNumberFormat="1" applyFont="1" applyAlignment="1">
      <alignment horizontal="center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3" fontId="3" fillId="0" borderId="0" xfId="0" applyNumberFormat="1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3" fontId="3" fillId="2" borderId="0" xfId="0" applyNumberFormat="1" applyFont="1" applyFill="1" applyAlignment="1">
      <alignment vertical="center" wrapText="1" shrinkToFit="1"/>
    </xf>
    <xf numFmtId="0" fontId="7" fillId="0" borderId="0" xfId="0" applyFont="1" applyAlignment="1">
      <alignment horizontal="left" vertical="center" wrapText="1" shrinkToFit="1"/>
    </xf>
    <xf numFmtId="3" fontId="8" fillId="0" borderId="0" xfId="0" applyNumberFormat="1" applyFont="1" applyAlignment="1">
      <alignment horizontal="left" vertical="center" wrapText="1" shrinkToFit="1"/>
    </xf>
    <xf numFmtId="3" fontId="3" fillId="0" borderId="0" xfId="0" applyNumberFormat="1" applyFont="1" applyAlignment="1">
      <alignment horizontal="left" vertical="center" wrapText="1" shrinkToFit="1"/>
    </xf>
    <xf numFmtId="3" fontId="9" fillId="0" borderId="0" xfId="0" applyNumberFormat="1" applyFont="1" applyAlignment="1">
      <alignment horizontal="left" vertical="center" wrapText="1" shrinkToFit="1"/>
    </xf>
    <xf numFmtId="3" fontId="2" fillId="0" borderId="0" xfId="0" applyNumberFormat="1" applyFont="1" applyAlignment="1">
      <alignment horizontal="left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 shrinkToFit="1"/>
    </xf>
    <xf numFmtId="3" fontId="9" fillId="2" borderId="2" xfId="0" applyNumberFormat="1" applyFont="1" applyFill="1" applyBorder="1" applyAlignment="1">
      <alignment horizontal="center" vertical="center" wrapText="1" shrinkToFit="1"/>
    </xf>
    <xf numFmtId="3" fontId="9" fillId="2" borderId="3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Alignment="1">
      <alignment horizontal="center" vertical="center" wrapText="1" shrinkToFit="1"/>
    </xf>
    <xf numFmtId="3" fontId="10" fillId="0" borderId="0" xfId="0" applyNumberFormat="1" applyFont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3" fontId="6" fillId="0" borderId="2" xfId="0" applyNumberFormat="1" applyFont="1" applyBorder="1" applyAlignment="1">
      <alignment horizontal="center" vertical="center" wrapText="1" shrinkToFit="1"/>
    </xf>
    <xf numFmtId="3" fontId="6" fillId="0" borderId="3" xfId="0" applyNumberFormat="1" applyFont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4" xfId="0" applyNumberFormat="1" applyFont="1" applyFill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3" fontId="11" fillId="0" borderId="0" xfId="0" applyNumberFormat="1" applyFont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left" vertical="center" wrapText="1" shrinkToFit="1"/>
    </xf>
    <xf numFmtId="3" fontId="3" fillId="2" borderId="0" xfId="0" applyNumberFormat="1" applyFont="1" applyFill="1" applyAlignment="1">
      <alignment horizontal="center"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3" fontId="12" fillId="0" borderId="0" xfId="0" applyNumberFormat="1" applyFont="1" applyAlignment="1">
      <alignment horizontal="center" vertical="center" wrapText="1" shrinkToFit="1"/>
    </xf>
  </cellXfs>
  <cellStyles count="2">
    <cellStyle name="Обычный" xfId="0" builtinId="0"/>
    <cellStyle name="Обычный 5 4" xfId="1" xr:uid="{77E0E494-9A95-400D-8F94-2C05F00C2D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5E2DC-180F-4C22-820A-F9983D847503}">
  <dimension ref="A1:H95"/>
  <sheetViews>
    <sheetView tabSelected="1" workbookViewId="0">
      <selection sqref="A1:XFD1048576"/>
    </sheetView>
  </sheetViews>
  <sheetFormatPr defaultColWidth="9.109375" defaultRowHeight="15.6" x14ac:dyDescent="0.3"/>
  <cols>
    <col min="1" max="1" width="118.33203125" style="3" customWidth="1"/>
    <col min="2" max="2" width="15.44140625" style="3" customWidth="1"/>
    <col min="3" max="3" width="13.77734375" style="3" customWidth="1"/>
    <col min="4" max="4" width="12.33203125" style="3" customWidth="1"/>
    <col min="5" max="5" width="22.5546875" style="3" customWidth="1"/>
    <col min="6" max="6" width="14.88671875" style="3" customWidth="1"/>
    <col min="7" max="7" width="6.109375" style="3" hidden="1" customWidth="1"/>
    <col min="8" max="256" width="9.109375" style="3"/>
    <col min="257" max="257" width="118.33203125" style="3" customWidth="1"/>
    <col min="258" max="258" width="15.44140625" style="3" customWidth="1"/>
    <col min="259" max="259" width="13.77734375" style="3" customWidth="1"/>
    <col min="260" max="260" width="12.33203125" style="3" customWidth="1"/>
    <col min="261" max="261" width="22.5546875" style="3" customWidth="1"/>
    <col min="262" max="262" width="14.88671875" style="3" customWidth="1"/>
    <col min="263" max="263" width="0" style="3" hidden="1" customWidth="1"/>
    <col min="264" max="512" width="9.109375" style="3"/>
    <col min="513" max="513" width="118.33203125" style="3" customWidth="1"/>
    <col min="514" max="514" width="15.44140625" style="3" customWidth="1"/>
    <col min="515" max="515" width="13.77734375" style="3" customWidth="1"/>
    <col min="516" max="516" width="12.33203125" style="3" customWidth="1"/>
    <col min="517" max="517" width="22.5546875" style="3" customWidth="1"/>
    <col min="518" max="518" width="14.88671875" style="3" customWidth="1"/>
    <col min="519" max="519" width="0" style="3" hidden="1" customWidth="1"/>
    <col min="520" max="768" width="9.109375" style="3"/>
    <col min="769" max="769" width="118.33203125" style="3" customWidth="1"/>
    <col min="770" max="770" width="15.44140625" style="3" customWidth="1"/>
    <col min="771" max="771" width="13.77734375" style="3" customWidth="1"/>
    <col min="772" max="772" width="12.33203125" style="3" customWidth="1"/>
    <col min="773" max="773" width="22.5546875" style="3" customWidth="1"/>
    <col min="774" max="774" width="14.88671875" style="3" customWidth="1"/>
    <col min="775" max="775" width="0" style="3" hidden="1" customWidth="1"/>
    <col min="776" max="1024" width="9.109375" style="3"/>
    <col min="1025" max="1025" width="118.33203125" style="3" customWidth="1"/>
    <col min="1026" max="1026" width="15.44140625" style="3" customWidth="1"/>
    <col min="1027" max="1027" width="13.77734375" style="3" customWidth="1"/>
    <col min="1028" max="1028" width="12.33203125" style="3" customWidth="1"/>
    <col min="1029" max="1029" width="22.5546875" style="3" customWidth="1"/>
    <col min="1030" max="1030" width="14.88671875" style="3" customWidth="1"/>
    <col min="1031" max="1031" width="0" style="3" hidden="1" customWidth="1"/>
    <col min="1032" max="1280" width="9.109375" style="3"/>
    <col min="1281" max="1281" width="118.33203125" style="3" customWidth="1"/>
    <col min="1282" max="1282" width="15.44140625" style="3" customWidth="1"/>
    <col min="1283" max="1283" width="13.77734375" style="3" customWidth="1"/>
    <col min="1284" max="1284" width="12.33203125" style="3" customWidth="1"/>
    <col min="1285" max="1285" width="22.5546875" style="3" customWidth="1"/>
    <col min="1286" max="1286" width="14.88671875" style="3" customWidth="1"/>
    <col min="1287" max="1287" width="0" style="3" hidden="1" customWidth="1"/>
    <col min="1288" max="1536" width="9.109375" style="3"/>
    <col min="1537" max="1537" width="118.33203125" style="3" customWidth="1"/>
    <col min="1538" max="1538" width="15.44140625" style="3" customWidth="1"/>
    <col min="1539" max="1539" width="13.77734375" style="3" customWidth="1"/>
    <col min="1540" max="1540" width="12.33203125" style="3" customWidth="1"/>
    <col min="1541" max="1541" width="22.5546875" style="3" customWidth="1"/>
    <col min="1542" max="1542" width="14.88671875" style="3" customWidth="1"/>
    <col min="1543" max="1543" width="0" style="3" hidden="1" customWidth="1"/>
    <col min="1544" max="1792" width="9.109375" style="3"/>
    <col min="1793" max="1793" width="118.33203125" style="3" customWidth="1"/>
    <col min="1794" max="1794" width="15.44140625" style="3" customWidth="1"/>
    <col min="1795" max="1795" width="13.77734375" style="3" customWidth="1"/>
    <col min="1796" max="1796" width="12.33203125" style="3" customWidth="1"/>
    <col min="1797" max="1797" width="22.5546875" style="3" customWidth="1"/>
    <col min="1798" max="1798" width="14.88671875" style="3" customWidth="1"/>
    <col min="1799" max="1799" width="0" style="3" hidden="1" customWidth="1"/>
    <col min="1800" max="2048" width="9.109375" style="3"/>
    <col min="2049" max="2049" width="118.33203125" style="3" customWidth="1"/>
    <col min="2050" max="2050" width="15.44140625" style="3" customWidth="1"/>
    <col min="2051" max="2051" width="13.77734375" style="3" customWidth="1"/>
    <col min="2052" max="2052" width="12.33203125" style="3" customWidth="1"/>
    <col min="2053" max="2053" width="22.5546875" style="3" customWidth="1"/>
    <col min="2054" max="2054" width="14.88671875" style="3" customWidth="1"/>
    <col min="2055" max="2055" width="0" style="3" hidden="1" customWidth="1"/>
    <col min="2056" max="2304" width="9.109375" style="3"/>
    <col min="2305" max="2305" width="118.33203125" style="3" customWidth="1"/>
    <col min="2306" max="2306" width="15.44140625" style="3" customWidth="1"/>
    <col min="2307" max="2307" width="13.77734375" style="3" customWidth="1"/>
    <col min="2308" max="2308" width="12.33203125" style="3" customWidth="1"/>
    <col min="2309" max="2309" width="22.5546875" style="3" customWidth="1"/>
    <col min="2310" max="2310" width="14.88671875" style="3" customWidth="1"/>
    <col min="2311" max="2311" width="0" style="3" hidden="1" customWidth="1"/>
    <col min="2312" max="2560" width="9.109375" style="3"/>
    <col min="2561" max="2561" width="118.33203125" style="3" customWidth="1"/>
    <col min="2562" max="2562" width="15.44140625" style="3" customWidth="1"/>
    <col min="2563" max="2563" width="13.77734375" style="3" customWidth="1"/>
    <col min="2564" max="2564" width="12.33203125" style="3" customWidth="1"/>
    <col min="2565" max="2565" width="22.5546875" style="3" customWidth="1"/>
    <col min="2566" max="2566" width="14.88671875" style="3" customWidth="1"/>
    <col min="2567" max="2567" width="0" style="3" hidden="1" customWidth="1"/>
    <col min="2568" max="2816" width="9.109375" style="3"/>
    <col min="2817" max="2817" width="118.33203125" style="3" customWidth="1"/>
    <col min="2818" max="2818" width="15.44140625" style="3" customWidth="1"/>
    <col min="2819" max="2819" width="13.77734375" style="3" customWidth="1"/>
    <col min="2820" max="2820" width="12.33203125" style="3" customWidth="1"/>
    <col min="2821" max="2821" width="22.5546875" style="3" customWidth="1"/>
    <col min="2822" max="2822" width="14.88671875" style="3" customWidth="1"/>
    <col min="2823" max="2823" width="0" style="3" hidden="1" customWidth="1"/>
    <col min="2824" max="3072" width="9.109375" style="3"/>
    <col min="3073" max="3073" width="118.33203125" style="3" customWidth="1"/>
    <col min="3074" max="3074" width="15.44140625" style="3" customWidth="1"/>
    <col min="3075" max="3075" width="13.77734375" style="3" customWidth="1"/>
    <col min="3076" max="3076" width="12.33203125" style="3" customWidth="1"/>
    <col min="3077" max="3077" width="22.5546875" style="3" customWidth="1"/>
    <col min="3078" max="3078" width="14.88671875" style="3" customWidth="1"/>
    <col min="3079" max="3079" width="0" style="3" hidden="1" customWidth="1"/>
    <col min="3080" max="3328" width="9.109375" style="3"/>
    <col min="3329" max="3329" width="118.33203125" style="3" customWidth="1"/>
    <col min="3330" max="3330" width="15.44140625" style="3" customWidth="1"/>
    <col min="3331" max="3331" width="13.77734375" style="3" customWidth="1"/>
    <col min="3332" max="3332" width="12.33203125" style="3" customWidth="1"/>
    <col min="3333" max="3333" width="22.5546875" style="3" customWidth="1"/>
    <col min="3334" max="3334" width="14.88671875" style="3" customWidth="1"/>
    <col min="3335" max="3335" width="0" style="3" hidden="1" customWidth="1"/>
    <col min="3336" max="3584" width="9.109375" style="3"/>
    <col min="3585" max="3585" width="118.33203125" style="3" customWidth="1"/>
    <col min="3586" max="3586" width="15.44140625" style="3" customWidth="1"/>
    <col min="3587" max="3587" width="13.77734375" style="3" customWidth="1"/>
    <col min="3588" max="3588" width="12.33203125" style="3" customWidth="1"/>
    <col min="3589" max="3589" width="22.5546875" style="3" customWidth="1"/>
    <col min="3590" max="3590" width="14.88671875" style="3" customWidth="1"/>
    <col min="3591" max="3591" width="0" style="3" hidden="1" customWidth="1"/>
    <col min="3592" max="3840" width="9.109375" style="3"/>
    <col min="3841" max="3841" width="118.33203125" style="3" customWidth="1"/>
    <col min="3842" max="3842" width="15.44140625" style="3" customWidth="1"/>
    <col min="3843" max="3843" width="13.77734375" style="3" customWidth="1"/>
    <col min="3844" max="3844" width="12.33203125" style="3" customWidth="1"/>
    <col min="3845" max="3845" width="22.5546875" style="3" customWidth="1"/>
    <col min="3846" max="3846" width="14.88671875" style="3" customWidth="1"/>
    <col min="3847" max="3847" width="0" style="3" hidden="1" customWidth="1"/>
    <col min="3848" max="4096" width="9.109375" style="3"/>
    <col min="4097" max="4097" width="118.33203125" style="3" customWidth="1"/>
    <col min="4098" max="4098" width="15.44140625" style="3" customWidth="1"/>
    <col min="4099" max="4099" width="13.77734375" style="3" customWidth="1"/>
    <col min="4100" max="4100" width="12.33203125" style="3" customWidth="1"/>
    <col min="4101" max="4101" width="22.5546875" style="3" customWidth="1"/>
    <col min="4102" max="4102" width="14.88671875" style="3" customWidth="1"/>
    <col min="4103" max="4103" width="0" style="3" hidden="1" customWidth="1"/>
    <col min="4104" max="4352" width="9.109375" style="3"/>
    <col min="4353" max="4353" width="118.33203125" style="3" customWidth="1"/>
    <col min="4354" max="4354" width="15.44140625" style="3" customWidth="1"/>
    <col min="4355" max="4355" width="13.77734375" style="3" customWidth="1"/>
    <col min="4356" max="4356" width="12.33203125" style="3" customWidth="1"/>
    <col min="4357" max="4357" width="22.5546875" style="3" customWidth="1"/>
    <col min="4358" max="4358" width="14.88671875" style="3" customWidth="1"/>
    <col min="4359" max="4359" width="0" style="3" hidden="1" customWidth="1"/>
    <col min="4360" max="4608" width="9.109375" style="3"/>
    <col min="4609" max="4609" width="118.33203125" style="3" customWidth="1"/>
    <col min="4610" max="4610" width="15.44140625" style="3" customWidth="1"/>
    <col min="4611" max="4611" width="13.77734375" style="3" customWidth="1"/>
    <col min="4612" max="4612" width="12.33203125" style="3" customWidth="1"/>
    <col min="4613" max="4613" width="22.5546875" style="3" customWidth="1"/>
    <col min="4614" max="4614" width="14.88671875" style="3" customWidth="1"/>
    <col min="4615" max="4615" width="0" style="3" hidden="1" customWidth="1"/>
    <col min="4616" max="4864" width="9.109375" style="3"/>
    <col min="4865" max="4865" width="118.33203125" style="3" customWidth="1"/>
    <col min="4866" max="4866" width="15.44140625" style="3" customWidth="1"/>
    <col min="4867" max="4867" width="13.77734375" style="3" customWidth="1"/>
    <col min="4868" max="4868" width="12.33203125" style="3" customWidth="1"/>
    <col min="4869" max="4869" width="22.5546875" style="3" customWidth="1"/>
    <col min="4870" max="4870" width="14.88671875" style="3" customWidth="1"/>
    <col min="4871" max="4871" width="0" style="3" hidden="1" customWidth="1"/>
    <col min="4872" max="5120" width="9.109375" style="3"/>
    <col min="5121" max="5121" width="118.33203125" style="3" customWidth="1"/>
    <col min="5122" max="5122" width="15.44140625" style="3" customWidth="1"/>
    <col min="5123" max="5123" width="13.77734375" style="3" customWidth="1"/>
    <col min="5124" max="5124" width="12.33203125" style="3" customWidth="1"/>
    <col min="5125" max="5125" width="22.5546875" style="3" customWidth="1"/>
    <col min="5126" max="5126" width="14.88671875" style="3" customWidth="1"/>
    <col min="5127" max="5127" width="0" style="3" hidden="1" customWidth="1"/>
    <col min="5128" max="5376" width="9.109375" style="3"/>
    <col min="5377" max="5377" width="118.33203125" style="3" customWidth="1"/>
    <col min="5378" max="5378" width="15.44140625" style="3" customWidth="1"/>
    <col min="5379" max="5379" width="13.77734375" style="3" customWidth="1"/>
    <col min="5380" max="5380" width="12.33203125" style="3" customWidth="1"/>
    <col min="5381" max="5381" width="22.5546875" style="3" customWidth="1"/>
    <col min="5382" max="5382" width="14.88671875" style="3" customWidth="1"/>
    <col min="5383" max="5383" width="0" style="3" hidden="1" customWidth="1"/>
    <col min="5384" max="5632" width="9.109375" style="3"/>
    <col min="5633" max="5633" width="118.33203125" style="3" customWidth="1"/>
    <col min="5634" max="5634" width="15.44140625" style="3" customWidth="1"/>
    <col min="5635" max="5635" width="13.77734375" style="3" customWidth="1"/>
    <col min="5636" max="5636" width="12.33203125" style="3" customWidth="1"/>
    <col min="5637" max="5637" width="22.5546875" style="3" customWidth="1"/>
    <col min="5638" max="5638" width="14.88671875" style="3" customWidth="1"/>
    <col min="5639" max="5639" width="0" style="3" hidden="1" customWidth="1"/>
    <col min="5640" max="5888" width="9.109375" style="3"/>
    <col min="5889" max="5889" width="118.33203125" style="3" customWidth="1"/>
    <col min="5890" max="5890" width="15.44140625" style="3" customWidth="1"/>
    <col min="5891" max="5891" width="13.77734375" style="3" customWidth="1"/>
    <col min="5892" max="5892" width="12.33203125" style="3" customWidth="1"/>
    <col min="5893" max="5893" width="22.5546875" style="3" customWidth="1"/>
    <col min="5894" max="5894" width="14.88671875" style="3" customWidth="1"/>
    <col min="5895" max="5895" width="0" style="3" hidden="1" customWidth="1"/>
    <col min="5896" max="6144" width="9.109375" style="3"/>
    <col min="6145" max="6145" width="118.33203125" style="3" customWidth="1"/>
    <col min="6146" max="6146" width="15.44140625" style="3" customWidth="1"/>
    <col min="6147" max="6147" width="13.77734375" style="3" customWidth="1"/>
    <col min="6148" max="6148" width="12.33203125" style="3" customWidth="1"/>
    <col min="6149" max="6149" width="22.5546875" style="3" customWidth="1"/>
    <col min="6150" max="6150" width="14.88671875" style="3" customWidth="1"/>
    <col min="6151" max="6151" width="0" style="3" hidden="1" customWidth="1"/>
    <col min="6152" max="6400" width="9.109375" style="3"/>
    <col min="6401" max="6401" width="118.33203125" style="3" customWidth="1"/>
    <col min="6402" max="6402" width="15.44140625" style="3" customWidth="1"/>
    <col min="6403" max="6403" width="13.77734375" style="3" customWidth="1"/>
    <col min="6404" max="6404" width="12.33203125" style="3" customWidth="1"/>
    <col min="6405" max="6405" width="22.5546875" style="3" customWidth="1"/>
    <col min="6406" max="6406" width="14.88671875" style="3" customWidth="1"/>
    <col min="6407" max="6407" width="0" style="3" hidden="1" customWidth="1"/>
    <col min="6408" max="6656" width="9.109375" style="3"/>
    <col min="6657" max="6657" width="118.33203125" style="3" customWidth="1"/>
    <col min="6658" max="6658" width="15.44140625" style="3" customWidth="1"/>
    <col min="6659" max="6659" width="13.77734375" style="3" customWidth="1"/>
    <col min="6660" max="6660" width="12.33203125" style="3" customWidth="1"/>
    <col min="6661" max="6661" width="22.5546875" style="3" customWidth="1"/>
    <col min="6662" max="6662" width="14.88671875" style="3" customWidth="1"/>
    <col min="6663" max="6663" width="0" style="3" hidden="1" customWidth="1"/>
    <col min="6664" max="6912" width="9.109375" style="3"/>
    <col min="6913" max="6913" width="118.33203125" style="3" customWidth="1"/>
    <col min="6914" max="6914" width="15.44140625" style="3" customWidth="1"/>
    <col min="6915" max="6915" width="13.77734375" style="3" customWidth="1"/>
    <col min="6916" max="6916" width="12.33203125" style="3" customWidth="1"/>
    <col min="6917" max="6917" width="22.5546875" style="3" customWidth="1"/>
    <col min="6918" max="6918" width="14.88671875" style="3" customWidth="1"/>
    <col min="6919" max="6919" width="0" style="3" hidden="1" customWidth="1"/>
    <col min="6920" max="7168" width="9.109375" style="3"/>
    <col min="7169" max="7169" width="118.33203125" style="3" customWidth="1"/>
    <col min="7170" max="7170" width="15.44140625" style="3" customWidth="1"/>
    <col min="7171" max="7171" width="13.77734375" style="3" customWidth="1"/>
    <col min="7172" max="7172" width="12.33203125" style="3" customWidth="1"/>
    <col min="7173" max="7173" width="22.5546875" style="3" customWidth="1"/>
    <col min="7174" max="7174" width="14.88671875" style="3" customWidth="1"/>
    <col min="7175" max="7175" width="0" style="3" hidden="1" customWidth="1"/>
    <col min="7176" max="7424" width="9.109375" style="3"/>
    <col min="7425" max="7425" width="118.33203125" style="3" customWidth="1"/>
    <col min="7426" max="7426" width="15.44140625" style="3" customWidth="1"/>
    <col min="7427" max="7427" width="13.77734375" style="3" customWidth="1"/>
    <col min="7428" max="7428" width="12.33203125" style="3" customWidth="1"/>
    <col min="7429" max="7429" width="22.5546875" style="3" customWidth="1"/>
    <col min="7430" max="7430" width="14.88671875" style="3" customWidth="1"/>
    <col min="7431" max="7431" width="0" style="3" hidden="1" customWidth="1"/>
    <col min="7432" max="7680" width="9.109375" style="3"/>
    <col min="7681" max="7681" width="118.33203125" style="3" customWidth="1"/>
    <col min="7682" max="7682" width="15.44140625" style="3" customWidth="1"/>
    <col min="7683" max="7683" width="13.77734375" style="3" customWidth="1"/>
    <col min="7684" max="7684" width="12.33203125" style="3" customWidth="1"/>
    <col min="7685" max="7685" width="22.5546875" style="3" customWidth="1"/>
    <col min="7686" max="7686" width="14.88671875" style="3" customWidth="1"/>
    <col min="7687" max="7687" width="0" style="3" hidden="1" customWidth="1"/>
    <col min="7688" max="7936" width="9.109375" style="3"/>
    <col min="7937" max="7937" width="118.33203125" style="3" customWidth="1"/>
    <col min="7938" max="7938" width="15.44140625" style="3" customWidth="1"/>
    <col min="7939" max="7939" width="13.77734375" style="3" customWidth="1"/>
    <col min="7940" max="7940" width="12.33203125" style="3" customWidth="1"/>
    <col min="7941" max="7941" width="22.5546875" style="3" customWidth="1"/>
    <col min="7942" max="7942" width="14.88671875" style="3" customWidth="1"/>
    <col min="7943" max="7943" width="0" style="3" hidden="1" customWidth="1"/>
    <col min="7944" max="8192" width="9.109375" style="3"/>
    <col min="8193" max="8193" width="118.33203125" style="3" customWidth="1"/>
    <col min="8194" max="8194" width="15.44140625" style="3" customWidth="1"/>
    <col min="8195" max="8195" width="13.77734375" style="3" customWidth="1"/>
    <col min="8196" max="8196" width="12.33203125" style="3" customWidth="1"/>
    <col min="8197" max="8197" width="22.5546875" style="3" customWidth="1"/>
    <col min="8198" max="8198" width="14.88671875" style="3" customWidth="1"/>
    <col min="8199" max="8199" width="0" style="3" hidden="1" customWidth="1"/>
    <col min="8200" max="8448" width="9.109375" style="3"/>
    <col min="8449" max="8449" width="118.33203125" style="3" customWidth="1"/>
    <col min="8450" max="8450" width="15.44140625" style="3" customWidth="1"/>
    <col min="8451" max="8451" width="13.77734375" style="3" customWidth="1"/>
    <col min="8452" max="8452" width="12.33203125" style="3" customWidth="1"/>
    <col min="8453" max="8453" width="22.5546875" style="3" customWidth="1"/>
    <col min="8454" max="8454" width="14.88671875" style="3" customWidth="1"/>
    <col min="8455" max="8455" width="0" style="3" hidden="1" customWidth="1"/>
    <col min="8456" max="8704" width="9.109375" style="3"/>
    <col min="8705" max="8705" width="118.33203125" style="3" customWidth="1"/>
    <col min="8706" max="8706" width="15.44140625" style="3" customWidth="1"/>
    <col min="8707" max="8707" width="13.77734375" style="3" customWidth="1"/>
    <col min="8708" max="8708" width="12.33203125" style="3" customWidth="1"/>
    <col min="8709" max="8709" width="22.5546875" style="3" customWidth="1"/>
    <col min="8710" max="8710" width="14.88671875" style="3" customWidth="1"/>
    <col min="8711" max="8711" width="0" style="3" hidden="1" customWidth="1"/>
    <col min="8712" max="8960" width="9.109375" style="3"/>
    <col min="8961" max="8961" width="118.33203125" style="3" customWidth="1"/>
    <col min="8962" max="8962" width="15.44140625" style="3" customWidth="1"/>
    <col min="8963" max="8963" width="13.77734375" style="3" customWidth="1"/>
    <col min="8964" max="8964" width="12.33203125" style="3" customWidth="1"/>
    <col min="8965" max="8965" width="22.5546875" style="3" customWidth="1"/>
    <col min="8966" max="8966" width="14.88671875" style="3" customWidth="1"/>
    <col min="8967" max="8967" width="0" style="3" hidden="1" customWidth="1"/>
    <col min="8968" max="9216" width="9.109375" style="3"/>
    <col min="9217" max="9217" width="118.33203125" style="3" customWidth="1"/>
    <col min="9218" max="9218" width="15.44140625" style="3" customWidth="1"/>
    <col min="9219" max="9219" width="13.77734375" style="3" customWidth="1"/>
    <col min="9220" max="9220" width="12.33203125" style="3" customWidth="1"/>
    <col min="9221" max="9221" width="22.5546875" style="3" customWidth="1"/>
    <col min="9222" max="9222" width="14.88671875" style="3" customWidth="1"/>
    <col min="9223" max="9223" width="0" style="3" hidden="1" customWidth="1"/>
    <col min="9224" max="9472" width="9.109375" style="3"/>
    <col min="9473" max="9473" width="118.33203125" style="3" customWidth="1"/>
    <col min="9474" max="9474" width="15.44140625" style="3" customWidth="1"/>
    <col min="9475" max="9475" width="13.77734375" style="3" customWidth="1"/>
    <col min="9476" max="9476" width="12.33203125" style="3" customWidth="1"/>
    <col min="9477" max="9477" width="22.5546875" style="3" customWidth="1"/>
    <col min="9478" max="9478" width="14.88671875" style="3" customWidth="1"/>
    <col min="9479" max="9479" width="0" style="3" hidden="1" customWidth="1"/>
    <col min="9480" max="9728" width="9.109375" style="3"/>
    <col min="9729" max="9729" width="118.33203125" style="3" customWidth="1"/>
    <col min="9730" max="9730" width="15.44140625" style="3" customWidth="1"/>
    <col min="9731" max="9731" width="13.77734375" style="3" customWidth="1"/>
    <col min="9732" max="9732" width="12.33203125" style="3" customWidth="1"/>
    <col min="9733" max="9733" width="22.5546875" style="3" customWidth="1"/>
    <col min="9734" max="9734" width="14.88671875" style="3" customWidth="1"/>
    <col min="9735" max="9735" width="0" style="3" hidden="1" customWidth="1"/>
    <col min="9736" max="9984" width="9.109375" style="3"/>
    <col min="9985" max="9985" width="118.33203125" style="3" customWidth="1"/>
    <col min="9986" max="9986" width="15.44140625" style="3" customWidth="1"/>
    <col min="9987" max="9987" width="13.77734375" style="3" customWidth="1"/>
    <col min="9988" max="9988" width="12.33203125" style="3" customWidth="1"/>
    <col min="9989" max="9989" width="22.5546875" style="3" customWidth="1"/>
    <col min="9990" max="9990" width="14.88671875" style="3" customWidth="1"/>
    <col min="9991" max="9991" width="0" style="3" hidden="1" customWidth="1"/>
    <col min="9992" max="10240" width="9.109375" style="3"/>
    <col min="10241" max="10241" width="118.33203125" style="3" customWidth="1"/>
    <col min="10242" max="10242" width="15.44140625" style="3" customWidth="1"/>
    <col min="10243" max="10243" width="13.77734375" style="3" customWidth="1"/>
    <col min="10244" max="10244" width="12.33203125" style="3" customWidth="1"/>
    <col min="10245" max="10245" width="22.5546875" style="3" customWidth="1"/>
    <col min="10246" max="10246" width="14.88671875" style="3" customWidth="1"/>
    <col min="10247" max="10247" width="0" style="3" hidden="1" customWidth="1"/>
    <col min="10248" max="10496" width="9.109375" style="3"/>
    <col min="10497" max="10497" width="118.33203125" style="3" customWidth="1"/>
    <col min="10498" max="10498" width="15.44140625" style="3" customWidth="1"/>
    <col min="10499" max="10499" width="13.77734375" style="3" customWidth="1"/>
    <col min="10500" max="10500" width="12.33203125" style="3" customWidth="1"/>
    <col min="10501" max="10501" width="22.5546875" style="3" customWidth="1"/>
    <col min="10502" max="10502" width="14.88671875" style="3" customWidth="1"/>
    <col min="10503" max="10503" width="0" style="3" hidden="1" customWidth="1"/>
    <col min="10504" max="10752" width="9.109375" style="3"/>
    <col min="10753" max="10753" width="118.33203125" style="3" customWidth="1"/>
    <col min="10754" max="10754" width="15.44140625" style="3" customWidth="1"/>
    <col min="10755" max="10755" width="13.77734375" style="3" customWidth="1"/>
    <col min="10756" max="10756" width="12.33203125" style="3" customWidth="1"/>
    <col min="10757" max="10757" width="22.5546875" style="3" customWidth="1"/>
    <col min="10758" max="10758" width="14.88671875" style="3" customWidth="1"/>
    <col min="10759" max="10759" width="0" style="3" hidden="1" customWidth="1"/>
    <col min="10760" max="11008" width="9.109375" style="3"/>
    <col min="11009" max="11009" width="118.33203125" style="3" customWidth="1"/>
    <col min="11010" max="11010" width="15.44140625" style="3" customWidth="1"/>
    <col min="11011" max="11011" width="13.77734375" style="3" customWidth="1"/>
    <col min="11012" max="11012" width="12.33203125" style="3" customWidth="1"/>
    <col min="11013" max="11013" width="22.5546875" style="3" customWidth="1"/>
    <col min="11014" max="11014" width="14.88671875" style="3" customWidth="1"/>
    <col min="11015" max="11015" width="0" style="3" hidden="1" customWidth="1"/>
    <col min="11016" max="11264" width="9.109375" style="3"/>
    <col min="11265" max="11265" width="118.33203125" style="3" customWidth="1"/>
    <col min="11266" max="11266" width="15.44140625" style="3" customWidth="1"/>
    <col min="11267" max="11267" width="13.77734375" style="3" customWidth="1"/>
    <col min="11268" max="11268" width="12.33203125" style="3" customWidth="1"/>
    <col min="11269" max="11269" width="22.5546875" style="3" customWidth="1"/>
    <col min="11270" max="11270" width="14.88671875" style="3" customWidth="1"/>
    <col min="11271" max="11271" width="0" style="3" hidden="1" customWidth="1"/>
    <col min="11272" max="11520" width="9.109375" style="3"/>
    <col min="11521" max="11521" width="118.33203125" style="3" customWidth="1"/>
    <col min="11522" max="11522" width="15.44140625" style="3" customWidth="1"/>
    <col min="11523" max="11523" width="13.77734375" style="3" customWidth="1"/>
    <col min="11524" max="11524" width="12.33203125" style="3" customWidth="1"/>
    <col min="11525" max="11525" width="22.5546875" style="3" customWidth="1"/>
    <col min="11526" max="11526" width="14.88671875" style="3" customWidth="1"/>
    <col min="11527" max="11527" width="0" style="3" hidden="1" customWidth="1"/>
    <col min="11528" max="11776" width="9.109375" style="3"/>
    <col min="11777" max="11777" width="118.33203125" style="3" customWidth="1"/>
    <col min="11778" max="11778" width="15.44140625" style="3" customWidth="1"/>
    <col min="11779" max="11779" width="13.77734375" style="3" customWidth="1"/>
    <col min="11780" max="11780" width="12.33203125" style="3" customWidth="1"/>
    <col min="11781" max="11781" width="22.5546875" style="3" customWidth="1"/>
    <col min="11782" max="11782" width="14.88671875" style="3" customWidth="1"/>
    <col min="11783" max="11783" width="0" style="3" hidden="1" customWidth="1"/>
    <col min="11784" max="12032" width="9.109375" style="3"/>
    <col min="12033" max="12033" width="118.33203125" style="3" customWidth="1"/>
    <col min="12034" max="12034" width="15.44140625" style="3" customWidth="1"/>
    <col min="12035" max="12035" width="13.77734375" style="3" customWidth="1"/>
    <col min="12036" max="12036" width="12.33203125" style="3" customWidth="1"/>
    <col min="12037" max="12037" width="22.5546875" style="3" customWidth="1"/>
    <col min="12038" max="12038" width="14.88671875" style="3" customWidth="1"/>
    <col min="12039" max="12039" width="0" style="3" hidden="1" customWidth="1"/>
    <col min="12040" max="12288" width="9.109375" style="3"/>
    <col min="12289" max="12289" width="118.33203125" style="3" customWidth="1"/>
    <col min="12290" max="12290" width="15.44140625" style="3" customWidth="1"/>
    <col min="12291" max="12291" width="13.77734375" style="3" customWidth="1"/>
    <col min="12292" max="12292" width="12.33203125" style="3" customWidth="1"/>
    <col min="12293" max="12293" width="22.5546875" style="3" customWidth="1"/>
    <col min="12294" max="12294" width="14.88671875" style="3" customWidth="1"/>
    <col min="12295" max="12295" width="0" style="3" hidden="1" customWidth="1"/>
    <col min="12296" max="12544" width="9.109375" style="3"/>
    <col min="12545" max="12545" width="118.33203125" style="3" customWidth="1"/>
    <col min="12546" max="12546" width="15.44140625" style="3" customWidth="1"/>
    <col min="12547" max="12547" width="13.77734375" style="3" customWidth="1"/>
    <col min="12548" max="12548" width="12.33203125" style="3" customWidth="1"/>
    <col min="12549" max="12549" width="22.5546875" style="3" customWidth="1"/>
    <col min="12550" max="12550" width="14.88671875" style="3" customWidth="1"/>
    <col min="12551" max="12551" width="0" style="3" hidden="1" customWidth="1"/>
    <col min="12552" max="12800" width="9.109375" style="3"/>
    <col min="12801" max="12801" width="118.33203125" style="3" customWidth="1"/>
    <col min="12802" max="12802" width="15.44140625" style="3" customWidth="1"/>
    <col min="12803" max="12803" width="13.77734375" style="3" customWidth="1"/>
    <col min="12804" max="12804" width="12.33203125" style="3" customWidth="1"/>
    <col min="12805" max="12805" width="22.5546875" style="3" customWidth="1"/>
    <col min="12806" max="12806" width="14.88671875" style="3" customWidth="1"/>
    <col min="12807" max="12807" width="0" style="3" hidden="1" customWidth="1"/>
    <col min="12808" max="13056" width="9.109375" style="3"/>
    <col min="13057" max="13057" width="118.33203125" style="3" customWidth="1"/>
    <col min="13058" max="13058" width="15.44140625" style="3" customWidth="1"/>
    <col min="13059" max="13059" width="13.77734375" style="3" customWidth="1"/>
    <col min="13060" max="13060" width="12.33203125" style="3" customWidth="1"/>
    <col min="13061" max="13061" width="22.5546875" style="3" customWidth="1"/>
    <col min="13062" max="13062" width="14.88671875" style="3" customWidth="1"/>
    <col min="13063" max="13063" width="0" style="3" hidden="1" customWidth="1"/>
    <col min="13064" max="13312" width="9.109375" style="3"/>
    <col min="13313" max="13313" width="118.33203125" style="3" customWidth="1"/>
    <col min="13314" max="13314" width="15.44140625" style="3" customWidth="1"/>
    <col min="13315" max="13315" width="13.77734375" style="3" customWidth="1"/>
    <col min="13316" max="13316" width="12.33203125" style="3" customWidth="1"/>
    <col min="13317" max="13317" width="22.5546875" style="3" customWidth="1"/>
    <col min="13318" max="13318" width="14.88671875" style="3" customWidth="1"/>
    <col min="13319" max="13319" width="0" style="3" hidden="1" customWidth="1"/>
    <col min="13320" max="13568" width="9.109375" style="3"/>
    <col min="13569" max="13569" width="118.33203125" style="3" customWidth="1"/>
    <col min="13570" max="13570" width="15.44140625" style="3" customWidth="1"/>
    <col min="13571" max="13571" width="13.77734375" style="3" customWidth="1"/>
    <col min="13572" max="13572" width="12.33203125" style="3" customWidth="1"/>
    <col min="13573" max="13573" width="22.5546875" style="3" customWidth="1"/>
    <col min="13574" max="13574" width="14.88671875" style="3" customWidth="1"/>
    <col min="13575" max="13575" width="0" style="3" hidden="1" customWidth="1"/>
    <col min="13576" max="13824" width="9.109375" style="3"/>
    <col min="13825" max="13825" width="118.33203125" style="3" customWidth="1"/>
    <col min="13826" max="13826" width="15.44140625" style="3" customWidth="1"/>
    <col min="13827" max="13827" width="13.77734375" style="3" customWidth="1"/>
    <col min="13828" max="13828" width="12.33203125" style="3" customWidth="1"/>
    <col min="13829" max="13829" width="22.5546875" style="3" customWidth="1"/>
    <col min="13830" max="13830" width="14.88671875" style="3" customWidth="1"/>
    <col min="13831" max="13831" width="0" style="3" hidden="1" customWidth="1"/>
    <col min="13832" max="14080" width="9.109375" style="3"/>
    <col min="14081" max="14081" width="118.33203125" style="3" customWidth="1"/>
    <col min="14082" max="14082" width="15.44140625" style="3" customWidth="1"/>
    <col min="14083" max="14083" width="13.77734375" style="3" customWidth="1"/>
    <col min="14084" max="14084" width="12.33203125" style="3" customWidth="1"/>
    <col min="14085" max="14085" width="22.5546875" style="3" customWidth="1"/>
    <col min="14086" max="14086" width="14.88671875" style="3" customWidth="1"/>
    <col min="14087" max="14087" width="0" style="3" hidden="1" customWidth="1"/>
    <col min="14088" max="14336" width="9.109375" style="3"/>
    <col min="14337" max="14337" width="118.33203125" style="3" customWidth="1"/>
    <col min="14338" max="14338" width="15.44140625" style="3" customWidth="1"/>
    <col min="14339" max="14339" width="13.77734375" style="3" customWidth="1"/>
    <col min="14340" max="14340" width="12.33203125" style="3" customWidth="1"/>
    <col min="14341" max="14341" width="22.5546875" style="3" customWidth="1"/>
    <col min="14342" max="14342" width="14.88671875" style="3" customWidth="1"/>
    <col min="14343" max="14343" width="0" style="3" hidden="1" customWidth="1"/>
    <col min="14344" max="14592" width="9.109375" style="3"/>
    <col min="14593" max="14593" width="118.33203125" style="3" customWidth="1"/>
    <col min="14594" max="14594" width="15.44140625" style="3" customWidth="1"/>
    <col min="14595" max="14595" width="13.77734375" style="3" customWidth="1"/>
    <col min="14596" max="14596" width="12.33203125" style="3" customWidth="1"/>
    <col min="14597" max="14597" width="22.5546875" style="3" customWidth="1"/>
    <col min="14598" max="14598" width="14.88671875" style="3" customWidth="1"/>
    <col min="14599" max="14599" width="0" style="3" hidden="1" customWidth="1"/>
    <col min="14600" max="14848" width="9.109375" style="3"/>
    <col min="14849" max="14849" width="118.33203125" style="3" customWidth="1"/>
    <col min="14850" max="14850" width="15.44140625" style="3" customWidth="1"/>
    <col min="14851" max="14851" width="13.77734375" style="3" customWidth="1"/>
    <col min="14852" max="14852" width="12.33203125" style="3" customWidth="1"/>
    <col min="14853" max="14853" width="22.5546875" style="3" customWidth="1"/>
    <col min="14854" max="14854" width="14.88671875" style="3" customWidth="1"/>
    <col min="14855" max="14855" width="0" style="3" hidden="1" customWidth="1"/>
    <col min="14856" max="15104" width="9.109375" style="3"/>
    <col min="15105" max="15105" width="118.33203125" style="3" customWidth="1"/>
    <col min="15106" max="15106" width="15.44140625" style="3" customWidth="1"/>
    <col min="15107" max="15107" width="13.77734375" style="3" customWidth="1"/>
    <col min="15108" max="15108" width="12.33203125" style="3" customWidth="1"/>
    <col min="15109" max="15109" width="22.5546875" style="3" customWidth="1"/>
    <col min="15110" max="15110" width="14.88671875" style="3" customWidth="1"/>
    <col min="15111" max="15111" width="0" style="3" hidden="1" customWidth="1"/>
    <col min="15112" max="15360" width="9.109375" style="3"/>
    <col min="15361" max="15361" width="118.33203125" style="3" customWidth="1"/>
    <col min="15362" max="15362" width="15.44140625" style="3" customWidth="1"/>
    <col min="15363" max="15363" width="13.77734375" style="3" customWidth="1"/>
    <col min="15364" max="15364" width="12.33203125" style="3" customWidth="1"/>
    <col min="15365" max="15365" width="22.5546875" style="3" customWidth="1"/>
    <col min="15366" max="15366" width="14.88671875" style="3" customWidth="1"/>
    <col min="15367" max="15367" width="0" style="3" hidden="1" customWidth="1"/>
    <col min="15368" max="15616" width="9.109375" style="3"/>
    <col min="15617" max="15617" width="118.33203125" style="3" customWidth="1"/>
    <col min="15618" max="15618" width="15.44140625" style="3" customWidth="1"/>
    <col min="15619" max="15619" width="13.77734375" style="3" customWidth="1"/>
    <col min="15620" max="15620" width="12.33203125" style="3" customWidth="1"/>
    <col min="15621" max="15621" width="22.5546875" style="3" customWidth="1"/>
    <col min="15622" max="15622" width="14.88671875" style="3" customWidth="1"/>
    <col min="15623" max="15623" width="0" style="3" hidden="1" customWidth="1"/>
    <col min="15624" max="15872" width="9.109375" style="3"/>
    <col min="15873" max="15873" width="118.33203125" style="3" customWidth="1"/>
    <col min="15874" max="15874" width="15.44140625" style="3" customWidth="1"/>
    <col min="15875" max="15875" width="13.77734375" style="3" customWidth="1"/>
    <col min="15876" max="15876" width="12.33203125" style="3" customWidth="1"/>
    <col min="15877" max="15877" width="22.5546875" style="3" customWidth="1"/>
    <col min="15878" max="15878" width="14.88671875" style="3" customWidth="1"/>
    <col min="15879" max="15879" width="0" style="3" hidden="1" customWidth="1"/>
    <col min="15880" max="16128" width="9.109375" style="3"/>
    <col min="16129" max="16129" width="118.33203125" style="3" customWidth="1"/>
    <col min="16130" max="16130" width="15.44140625" style="3" customWidth="1"/>
    <col min="16131" max="16131" width="13.77734375" style="3" customWidth="1"/>
    <col min="16132" max="16132" width="12.33203125" style="3" customWidth="1"/>
    <col min="16133" max="16133" width="22.5546875" style="3" customWidth="1"/>
    <col min="16134" max="16134" width="14.88671875" style="3" customWidth="1"/>
    <col min="16135" max="16135" width="0" style="3" hidden="1" customWidth="1"/>
    <col min="16136" max="16384" width="9.109375" style="3"/>
  </cols>
  <sheetData>
    <row r="1" spans="1:8" ht="63" customHeight="1" x14ac:dyDescent="0.3">
      <c r="A1" s="1"/>
      <c r="B1" s="1"/>
      <c r="C1" s="1"/>
      <c r="D1" s="1"/>
      <c r="E1" s="2" t="s">
        <v>0</v>
      </c>
      <c r="F1" s="2"/>
      <c r="G1" s="2"/>
      <c r="H1" s="1"/>
    </row>
    <row r="2" spans="1:8" s="5" customFormat="1" ht="46.95" customHeight="1" x14ac:dyDescent="0.3">
      <c r="A2" s="4"/>
      <c r="B2" s="4"/>
      <c r="C2" s="4"/>
      <c r="D2" s="4"/>
      <c r="E2" s="2" t="s">
        <v>1</v>
      </c>
      <c r="F2" s="2"/>
      <c r="G2" s="2"/>
      <c r="H2" s="4"/>
    </row>
    <row r="3" spans="1:8" s="5" customFormat="1" x14ac:dyDescent="0.3">
      <c r="A3" s="6" t="s">
        <v>2</v>
      </c>
      <c r="B3" s="6"/>
      <c r="C3" s="6"/>
      <c r="D3" s="6"/>
      <c r="E3" s="6"/>
      <c r="F3" s="6"/>
      <c r="G3" s="6"/>
      <c r="H3" s="4"/>
    </row>
    <row r="4" spans="1:8" s="5" customFormat="1" x14ac:dyDescent="0.3">
      <c r="A4" s="6" t="s">
        <v>3</v>
      </c>
      <c r="B4" s="6"/>
      <c r="C4" s="6"/>
      <c r="D4" s="6"/>
      <c r="E4" s="6"/>
      <c r="F4" s="6"/>
      <c r="G4" s="6"/>
      <c r="H4" s="4"/>
    </row>
    <row r="5" spans="1:8" s="5" customFormat="1" x14ac:dyDescent="0.3">
      <c r="A5" s="6" t="s">
        <v>4</v>
      </c>
      <c r="B5" s="6"/>
      <c r="C5" s="6"/>
      <c r="D5" s="6"/>
      <c r="E5" s="6"/>
      <c r="F5" s="6"/>
      <c r="G5" s="6"/>
      <c r="H5" s="4"/>
    </row>
    <row r="6" spans="1:8" s="5" customFormat="1" x14ac:dyDescent="0.3">
      <c r="A6" s="7"/>
      <c r="B6" s="7"/>
      <c r="C6" s="7"/>
      <c r="D6" s="7"/>
      <c r="E6" s="7"/>
      <c r="F6" s="7"/>
      <c r="G6" s="7"/>
      <c r="H6" s="4"/>
    </row>
    <row r="7" spans="1:8" s="5" customFormat="1" ht="33.75" customHeight="1" x14ac:dyDescent="0.3">
      <c r="A7" s="8" t="s">
        <v>5</v>
      </c>
      <c r="B7" s="8"/>
      <c r="C7" s="8"/>
      <c r="D7" s="8"/>
      <c r="E7" s="8"/>
      <c r="F7" s="8"/>
      <c r="G7" s="8"/>
      <c r="H7" s="4"/>
    </row>
    <row r="8" spans="1:8" s="5" customFormat="1" x14ac:dyDescent="0.3">
      <c r="A8" s="9" t="s">
        <v>6</v>
      </c>
      <c r="B8" s="10"/>
      <c r="C8" s="10"/>
      <c r="D8" s="10"/>
      <c r="E8" s="10"/>
      <c r="F8" s="10"/>
      <c r="G8" s="10"/>
      <c r="H8" s="10"/>
    </row>
    <row r="9" spans="1:8" s="5" customFormat="1" ht="45.6" customHeight="1" x14ac:dyDescent="0.3">
      <c r="A9" s="11" t="s">
        <v>7</v>
      </c>
      <c r="B9" s="11"/>
      <c r="C9" s="11"/>
      <c r="D9" s="11"/>
      <c r="E9" s="11"/>
      <c r="F9" s="11"/>
      <c r="G9" s="11"/>
      <c r="H9" s="12"/>
    </row>
    <row r="10" spans="1:8" s="5" customFormat="1" x14ac:dyDescent="0.3">
      <c r="A10" s="8" t="s">
        <v>8</v>
      </c>
      <c r="B10" s="8"/>
      <c r="C10" s="8"/>
      <c r="D10" s="8"/>
      <c r="E10" s="8"/>
      <c r="F10" s="8"/>
      <c r="G10" s="8"/>
      <c r="H10" s="12"/>
    </row>
    <row r="11" spans="1:8" s="5" customFormat="1" x14ac:dyDescent="0.3">
      <c r="A11" s="13" t="s">
        <v>9</v>
      </c>
      <c r="B11" s="14"/>
      <c r="C11" s="14"/>
      <c r="D11" s="14"/>
      <c r="E11" s="14"/>
      <c r="F11" s="14"/>
      <c r="G11" s="14"/>
      <c r="H11" s="12"/>
    </row>
    <row r="12" spans="1:8" s="5" customFormat="1" ht="19.5" customHeight="1" x14ac:dyDescent="0.3">
      <c r="A12" s="15" t="s">
        <v>10</v>
      </c>
      <c r="B12" s="14"/>
      <c r="C12" s="14"/>
      <c r="D12" s="14"/>
      <c r="E12" s="14"/>
      <c r="F12" s="14"/>
      <c r="G12" s="14"/>
      <c r="H12" s="12"/>
    </row>
    <row r="13" spans="1:8" s="5" customFormat="1" x14ac:dyDescent="0.3">
      <c r="A13" s="13" t="s">
        <v>11</v>
      </c>
      <c r="B13" s="14"/>
      <c r="C13" s="14"/>
      <c r="D13" s="14"/>
      <c r="E13" s="14"/>
      <c r="F13" s="14"/>
      <c r="G13" s="14"/>
      <c r="H13" s="12"/>
    </row>
    <row r="14" spans="1:8" s="5" customFormat="1" ht="21.75" customHeight="1" x14ac:dyDescent="0.3">
      <c r="A14" s="15" t="s">
        <v>12</v>
      </c>
      <c r="B14" s="14"/>
      <c r="C14" s="14"/>
      <c r="D14" s="14"/>
      <c r="E14" s="14"/>
      <c r="F14" s="14"/>
      <c r="G14" s="14"/>
      <c r="H14" s="12"/>
    </row>
    <row r="15" spans="1:8" s="5" customFormat="1" x14ac:dyDescent="0.3">
      <c r="A15" s="13" t="s">
        <v>13</v>
      </c>
      <c r="B15" s="14"/>
      <c r="C15" s="14"/>
      <c r="D15" s="14"/>
      <c r="E15" s="14"/>
      <c r="F15" s="14"/>
      <c r="G15" s="14"/>
      <c r="H15" s="12"/>
    </row>
    <row r="16" spans="1:8" s="5" customFormat="1" ht="21" customHeight="1" x14ac:dyDescent="0.3">
      <c r="A16" s="15" t="s">
        <v>14</v>
      </c>
      <c r="B16" s="14"/>
      <c r="C16" s="14"/>
      <c r="D16" s="14"/>
      <c r="E16" s="14"/>
      <c r="F16" s="14"/>
      <c r="G16" s="14"/>
      <c r="H16" s="12"/>
    </row>
    <row r="17" spans="1:8" s="5" customFormat="1" x14ac:dyDescent="0.3">
      <c r="A17" s="13" t="s">
        <v>15</v>
      </c>
      <c r="B17" s="12"/>
      <c r="C17" s="12"/>
      <c r="D17" s="12"/>
      <c r="E17" s="12"/>
      <c r="F17" s="12"/>
      <c r="G17" s="12"/>
      <c r="H17" s="12"/>
    </row>
    <row r="18" spans="1:8" s="5" customFormat="1" ht="25.5" customHeight="1" x14ac:dyDescent="0.3">
      <c r="A18" s="15" t="s">
        <v>16</v>
      </c>
      <c r="B18" s="12"/>
      <c r="C18" s="12"/>
      <c r="D18" s="12"/>
      <c r="E18" s="12"/>
      <c r="F18" s="12"/>
      <c r="G18" s="12"/>
      <c r="H18" s="12"/>
    </row>
    <row r="19" spans="1:8" s="5" customFormat="1" ht="15.75" customHeight="1" x14ac:dyDescent="0.3">
      <c r="A19" s="8" t="s">
        <v>17</v>
      </c>
      <c r="B19" s="8"/>
      <c r="C19" s="8"/>
      <c r="D19" s="8"/>
      <c r="E19" s="8"/>
      <c r="F19" s="8"/>
      <c r="G19" s="8"/>
      <c r="H19" s="4"/>
    </row>
    <row r="20" spans="1:8" s="5" customFormat="1" ht="15.75" customHeight="1" x14ac:dyDescent="0.3">
      <c r="A20" s="8" t="s">
        <v>18</v>
      </c>
      <c r="B20" s="8"/>
      <c r="C20" s="8"/>
      <c r="D20" s="8"/>
      <c r="E20" s="8"/>
      <c r="F20" s="8"/>
      <c r="G20" s="8"/>
      <c r="H20" s="4"/>
    </row>
    <row r="21" spans="1:8" s="5" customFormat="1" ht="15.75" customHeight="1" x14ac:dyDescent="0.3">
      <c r="A21" s="8" t="s">
        <v>19</v>
      </c>
      <c r="B21" s="8"/>
      <c r="C21" s="8"/>
      <c r="D21" s="8"/>
      <c r="E21" s="8"/>
      <c r="F21" s="8"/>
      <c r="G21" s="8"/>
      <c r="H21" s="4"/>
    </row>
    <row r="22" spans="1:8" s="5" customFormat="1" ht="4.5" customHeight="1" x14ac:dyDescent="0.3">
      <c r="A22" s="16"/>
      <c r="B22" s="16"/>
      <c r="C22" s="16"/>
      <c r="D22" s="16"/>
      <c r="E22" s="16"/>
      <c r="F22" s="16"/>
      <c r="G22" s="16"/>
      <c r="H22" s="4"/>
    </row>
    <row r="23" spans="1:8" s="5" customFormat="1" x14ac:dyDescent="0.3">
      <c r="A23" s="17" t="s">
        <v>20</v>
      </c>
      <c r="B23" s="17"/>
      <c r="C23" s="17"/>
      <c r="D23" s="17"/>
      <c r="E23" s="17"/>
      <c r="F23" s="17"/>
      <c r="G23" s="17"/>
      <c r="H23" s="4"/>
    </row>
    <row r="24" spans="1:8" s="5" customFormat="1" x14ac:dyDescent="0.3">
      <c r="A24" s="18" t="s">
        <v>21</v>
      </c>
      <c r="B24" s="18" t="s">
        <v>22</v>
      </c>
      <c r="C24" s="18" t="s">
        <v>23</v>
      </c>
      <c r="D24" s="18" t="s">
        <v>24</v>
      </c>
      <c r="E24" s="18" t="s">
        <v>25</v>
      </c>
      <c r="F24" s="18"/>
      <c r="G24" s="18"/>
      <c r="H24" s="4"/>
    </row>
    <row r="25" spans="1:8" s="5" customFormat="1" x14ac:dyDescent="0.3">
      <c r="A25" s="18"/>
      <c r="B25" s="18"/>
      <c r="C25" s="18"/>
      <c r="D25" s="18"/>
      <c r="E25" s="19" t="s">
        <v>26</v>
      </c>
      <c r="F25" s="20" t="s">
        <v>27</v>
      </c>
      <c r="G25" s="21"/>
      <c r="H25" s="4"/>
    </row>
    <row r="26" spans="1:8" s="30" customFormat="1" x14ac:dyDescent="0.3">
      <c r="A26" s="22" t="s">
        <v>28</v>
      </c>
      <c r="B26" s="23" t="s">
        <v>29</v>
      </c>
      <c r="C26" s="24">
        <v>58262</v>
      </c>
      <c r="D26" s="25">
        <v>56791</v>
      </c>
      <c r="E26" s="26">
        <f>SUM(D26*1.13)</f>
        <v>64173.829999999994</v>
      </c>
      <c r="F26" s="27">
        <f>SUM(E26*1.13)</f>
        <v>72516.427899999981</v>
      </c>
      <c r="G26" s="28"/>
      <c r="H26" s="29"/>
    </row>
    <row r="27" spans="1:8" s="30" customFormat="1" ht="15" customHeight="1" x14ac:dyDescent="0.3">
      <c r="A27" s="31" t="s">
        <v>30</v>
      </c>
      <c r="B27" s="23" t="s">
        <v>29</v>
      </c>
      <c r="C27" s="32">
        <f>SUM(C26)</f>
        <v>58262</v>
      </c>
      <c r="D27" s="32">
        <f>SUM(D26)</f>
        <v>56791</v>
      </c>
      <c r="E27" s="32">
        <f>SUM(E26)</f>
        <v>64173.829999999994</v>
      </c>
      <c r="F27" s="33">
        <f>SUM(F26)</f>
        <v>72516.427899999981</v>
      </c>
      <c r="G27" s="34"/>
      <c r="H27" s="4"/>
    </row>
    <row r="28" spans="1:8" s="5" customFormat="1" ht="0.75" customHeight="1" x14ac:dyDescent="0.3">
      <c r="A28" s="4"/>
      <c r="B28" s="4"/>
      <c r="C28" s="4"/>
      <c r="D28" s="4"/>
      <c r="E28" s="4"/>
      <c r="F28" s="4"/>
      <c r="G28" s="4"/>
      <c r="H28" s="4"/>
    </row>
    <row r="29" spans="1:8" s="5" customFormat="1" hidden="1" x14ac:dyDescent="0.3">
      <c r="A29" s="8" t="s">
        <v>31</v>
      </c>
      <c r="B29" s="8"/>
      <c r="C29" s="8"/>
      <c r="D29" s="8"/>
      <c r="E29" s="8"/>
      <c r="F29" s="8"/>
      <c r="G29" s="8"/>
      <c r="H29" s="4"/>
    </row>
    <row r="30" spans="1:8" s="5" customFormat="1" ht="15.75" hidden="1" customHeight="1" x14ac:dyDescent="0.3">
      <c r="A30" s="8" t="s">
        <v>32</v>
      </c>
      <c r="B30" s="8"/>
      <c r="C30" s="8"/>
      <c r="D30" s="8"/>
      <c r="E30" s="8"/>
      <c r="F30" s="8"/>
      <c r="G30" s="8"/>
      <c r="H30" s="4"/>
    </row>
    <row r="31" spans="1:8" s="5" customFormat="1" hidden="1" x14ac:dyDescent="0.3">
      <c r="A31" s="8" t="s">
        <v>33</v>
      </c>
      <c r="B31" s="8"/>
      <c r="C31" s="8"/>
      <c r="D31" s="8"/>
      <c r="E31" s="8"/>
      <c r="F31" s="8"/>
      <c r="G31" s="8"/>
      <c r="H31" s="4"/>
    </row>
    <row r="32" spans="1:8" s="5" customFormat="1" hidden="1" x14ac:dyDescent="0.3">
      <c r="A32" s="8" t="s">
        <v>34</v>
      </c>
      <c r="B32" s="8"/>
      <c r="C32" s="8"/>
      <c r="D32" s="8"/>
      <c r="E32" s="8"/>
      <c r="F32" s="8"/>
      <c r="G32" s="8"/>
      <c r="H32" s="4"/>
    </row>
    <row r="33" spans="1:8" s="5" customFormat="1" hidden="1" x14ac:dyDescent="0.3">
      <c r="A33" s="8" t="s">
        <v>35</v>
      </c>
      <c r="B33" s="8"/>
      <c r="C33" s="8"/>
      <c r="D33" s="8"/>
      <c r="E33" s="8"/>
      <c r="F33" s="8"/>
      <c r="G33" s="8"/>
      <c r="H33" s="4"/>
    </row>
    <row r="34" spans="1:8" s="5" customFormat="1" ht="15.75" hidden="1" customHeight="1" x14ac:dyDescent="0.3">
      <c r="A34" s="4"/>
      <c r="B34" s="4"/>
      <c r="C34" s="4"/>
      <c r="D34" s="4"/>
      <c r="E34" s="4"/>
      <c r="F34" s="4"/>
      <c r="G34" s="4"/>
      <c r="H34" s="4"/>
    </row>
    <row r="35" spans="1:8" s="5" customFormat="1" hidden="1" x14ac:dyDescent="0.3">
      <c r="A35" s="18" t="s">
        <v>36</v>
      </c>
      <c r="B35" s="18" t="s">
        <v>22</v>
      </c>
      <c r="C35" s="18" t="s">
        <v>37</v>
      </c>
      <c r="D35" s="18" t="s">
        <v>38</v>
      </c>
      <c r="E35" s="18" t="s">
        <v>25</v>
      </c>
      <c r="F35" s="18"/>
      <c r="G35" s="18"/>
      <c r="H35" s="4"/>
    </row>
    <row r="36" spans="1:8" s="5" customFormat="1" ht="24" hidden="1" x14ac:dyDescent="0.3">
      <c r="A36" s="18"/>
      <c r="B36" s="18"/>
      <c r="C36" s="18"/>
      <c r="D36" s="18"/>
      <c r="E36" s="19" t="s">
        <v>39</v>
      </c>
      <c r="F36" s="19" t="s">
        <v>40</v>
      </c>
      <c r="G36" s="19" t="s">
        <v>41</v>
      </c>
      <c r="H36" s="4"/>
    </row>
    <row r="37" spans="1:8" s="5" customFormat="1" hidden="1" x14ac:dyDescent="0.3">
      <c r="A37" s="35" t="s">
        <v>42</v>
      </c>
      <c r="B37" s="23"/>
      <c r="C37" s="36">
        <f>SUM(C38:C41)</f>
        <v>93387</v>
      </c>
      <c r="D37" s="36">
        <f>SUM(D38:D41)</f>
        <v>100000</v>
      </c>
      <c r="E37" s="36">
        <f>SUM(E38:E41)</f>
        <v>93258</v>
      </c>
      <c r="F37" s="36">
        <f>SUM(F38:F41)</f>
        <v>462890</v>
      </c>
      <c r="G37" s="36">
        <f>SUM(G38:G41)</f>
        <v>0</v>
      </c>
      <c r="H37" s="4"/>
    </row>
    <row r="38" spans="1:8" s="5" customFormat="1" hidden="1" x14ac:dyDescent="0.3">
      <c r="A38" s="37" t="s">
        <v>43</v>
      </c>
      <c r="B38" s="19" t="s">
        <v>29</v>
      </c>
      <c r="C38" s="38">
        <v>93387</v>
      </c>
      <c r="D38" s="38">
        <v>100000</v>
      </c>
      <c r="E38" s="23">
        <v>93258</v>
      </c>
      <c r="F38" s="23" t="s">
        <v>44</v>
      </c>
      <c r="G38" s="23" t="s">
        <v>44</v>
      </c>
      <c r="H38" s="4"/>
    </row>
    <row r="39" spans="1:8" s="5" customFormat="1" ht="42.75" hidden="1" customHeight="1" x14ac:dyDescent="0.3">
      <c r="A39" s="37" t="s">
        <v>45</v>
      </c>
      <c r="B39" s="19" t="s">
        <v>29</v>
      </c>
      <c r="C39" s="38">
        <v>0</v>
      </c>
      <c r="D39" s="38">
        <v>0</v>
      </c>
      <c r="E39" s="38">
        <v>0</v>
      </c>
      <c r="F39" s="23">
        <v>316438</v>
      </c>
      <c r="G39" s="23"/>
      <c r="H39" s="4"/>
    </row>
    <row r="40" spans="1:8" s="5" customFormat="1" ht="40.5" hidden="1" customHeight="1" x14ac:dyDescent="0.3">
      <c r="A40" s="37" t="s">
        <v>46</v>
      </c>
      <c r="B40" s="19" t="s">
        <v>29</v>
      </c>
      <c r="C40" s="38">
        <v>0</v>
      </c>
      <c r="D40" s="38">
        <v>0</v>
      </c>
      <c r="E40" s="38">
        <v>0</v>
      </c>
      <c r="F40" s="23">
        <v>73226</v>
      </c>
      <c r="G40" s="23"/>
      <c r="H40" s="4"/>
    </row>
    <row r="41" spans="1:8" s="5" customFormat="1" ht="48.75" hidden="1" customHeight="1" x14ac:dyDescent="0.3">
      <c r="A41" s="37" t="s">
        <v>47</v>
      </c>
      <c r="B41" s="19" t="s">
        <v>29</v>
      </c>
      <c r="C41" s="38">
        <v>0</v>
      </c>
      <c r="D41" s="38">
        <v>0</v>
      </c>
      <c r="E41" s="38">
        <v>0</v>
      </c>
      <c r="F41" s="23">
        <v>73226</v>
      </c>
      <c r="G41" s="23"/>
      <c r="H41" s="4"/>
    </row>
    <row r="42" spans="1:8" s="5" customFormat="1" ht="39" hidden="1" customHeight="1" x14ac:dyDescent="0.3">
      <c r="A42" s="39" t="s">
        <v>48</v>
      </c>
      <c r="B42" s="18" t="s">
        <v>22</v>
      </c>
      <c r="C42" s="18" t="s">
        <v>37</v>
      </c>
      <c r="D42" s="18" t="s">
        <v>38</v>
      </c>
      <c r="E42" s="18" t="s">
        <v>25</v>
      </c>
      <c r="F42" s="18"/>
      <c r="G42" s="18"/>
      <c r="H42" s="4"/>
    </row>
    <row r="43" spans="1:8" s="5" customFormat="1" ht="24" hidden="1" x14ac:dyDescent="0.3">
      <c r="A43" s="39"/>
      <c r="B43" s="18"/>
      <c r="C43" s="18"/>
      <c r="D43" s="18"/>
      <c r="E43" s="19" t="s">
        <v>39</v>
      </c>
      <c r="F43" s="19" t="s">
        <v>40</v>
      </c>
      <c r="G43" s="19" t="s">
        <v>41</v>
      </c>
      <c r="H43" s="4"/>
    </row>
    <row r="44" spans="1:8" s="5" customFormat="1" ht="20.25" hidden="1" customHeight="1" x14ac:dyDescent="0.3">
      <c r="A44" s="40" t="s">
        <v>49</v>
      </c>
      <c r="B44" s="24" t="s">
        <v>29</v>
      </c>
      <c r="C44" s="24">
        <v>93387</v>
      </c>
      <c r="D44" s="25">
        <v>100000</v>
      </c>
      <c r="E44" s="24">
        <v>93258</v>
      </c>
      <c r="F44" s="24">
        <f>316438+73226+73226</f>
        <v>462890</v>
      </c>
      <c r="G44" s="24">
        <v>0</v>
      </c>
      <c r="H44" s="4"/>
    </row>
    <row r="45" spans="1:8" s="5" customFormat="1" hidden="1" x14ac:dyDescent="0.3">
      <c r="A45" s="31" t="s">
        <v>50</v>
      </c>
      <c r="B45" s="32" t="s">
        <v>29</v>
      </c>
      <c r="C45" s="32">
        <f>SUM(C44:C44)</f>
        <v>93387</v>
      </c>
      <c r="D45" s="32">
        <f>SUM(D44:D44)</f>
        <v>100000</v>
      </c>
      <c r="E45" s="32">
        <f>SUM(E44:E44)</f>
        <v>93258</v>
      </c>
      <c r="F45" s="32">
        <f>SUM(F44:F44)</f>
        <v>462890</v>
      </c>
      <c r="G45" s="32">
        <f>SUM(G44:G44)</f>
        <v>0</v>
      </c>
      <c r="H45" s="4"/>
    </row>
    <row r="46" spans="1:8" s="5" customFormat="1" x14ac:dyDescent="0.3">
      <c r="A46" s="41"/>
      <c r="B46" s="7"/>
      <c r="C46" s="7"/>
      <c r="D46" s="7"/>
      <c r="E46" s="7"/>
      <c r="F46" s="7"/>
      <c r="G46" s="7"/>
      <c r="H46" s="4"/>
    </row>
    <row r="47" spans="1:8" s="5" customFormat="1" x14ac:dyDescent="0.3">
      <c r="A47" s="8" t="s">
        <v>31</v>
      </c>
      <c r="B47" s="8"/>
      <c r="C47" s="8"/>
      <c r="D47" s="8"/>
      <c r="E47" s="8"/>
      <c r="F47" s="8"/>
      <c r="G47" s="8"/>
      <c r="H47" s="4"/>
    </row>
    <row r="48" spans="1:8" s="5" customFormat="1" ht="15.75" customHeight="1" x14ac:dyDescent="0.3">
      <c r="A48" s="8" t="s">
        <v>51</v>
      </c>
      <c r="B48" s="8"/>
      <c r="C48" s="8"/>
      <c r="D48" s="8"/>
      <c r="E48" s="8"/>
      <c r="F48" s="8"/>
      <c r="G48" s="8"/>
      <c r="H48" s="4"/>
    </row>
    <row r="49" spans="1:8" s="5" customFormat="1" x14ac:dyDescent="0.3">
      <c r="A49" s="8" t="s">
        <v>52</v>
      </c>
      <c r="B49" s="8"/>
      <c r="C49" s="8"/>
      <c r="D49" s="8"/>
      <c r="E49" s="8"/>
      <c r="F49" s="8"/>
      <c r="G49" s="8"/>
      <c r="H49" s="4"/>
    </row>
    <row r="50" spans="1:8" s="5" customFormat="1" x14ac:dyDescent="0.3">
      <c r="A50" s="8" t="s">
        <v>53</v>
      </c>
      <c r="B50" s="8"/>
      <c r="C50" s="8"/>
      <c r="D50" s="8"/>
      <c r="E50" s="8"/>
      <c r="F50" s="8"/>
      <c r="G50" s="8"/>
      <c r="H50" s="4"/>
    </row>
    <row r="51" spans="1:8" s="5" customFormat="1" x14ac:dyDescent="0.3">
      <c r="A51" s="8" t="s">
        <v>54</v>
      </c>
      <c r="B51" s="8"/>
      <c r="C51" s="8"/>
      <c r="D51" s="8"/>
      <c r="E51" s="8"/>
      <c r="F51" s="8"/>
      <c r="G51" s="8"/>
      <c r="H51" s="4"/>
    </row>
    <row r="52" spans="1:8" s="5" customFormat="1" x14ac:dyDescent="0.3">
      <c r="A52" s="18" t="s">
        <v>36</v>
      </c>
      <c r="B52" s="18" t="s">
        <v>22</v>
      </c>
      <c r="C52" s="18" t="s">
        <v>23</v>
      </c>
      <c r="D52" s="18" t="s">
        <v>24</v>
      </c>
      <c r="E52" s="18" t="s">
        <v>25</v>
      </c>
      <c r="F52" s="18"/>
      <c r="G52" s="18"/>
      <c r="H52" s="4"/>
    </row>
    <row r="53" spans="1:8" s="5" customFormat="1" x14ac:dyDescent="0.3">
      <c r="A53" s="18"/>
      <c r="B53" s="18"/>
      <c r="C53" s="18"/>
      <c r="D53" s="18"/>
      <c r="E53" s="19" t="s">
        <v>26</v>
      </c>
      <c r="F53" s="20" t="s">
        <v>27</v>
      </c>
      <c r="G53" s="21"/>
      <c r="H53" s="4"/>
    </row>
    <row r="54" spans="1:8" s="42" customFormat="1" ht="17.399999999999999" customHeight="1" x14ac:dyDescent="0.3">
      <c r="A54" s="31" t="s">
        <v>55</v>
      </c>
      <c r="B54" s="24" t="s">
        <v>56</v>
      </c>
      <c r="C54" s="32">
        <v>16</v>
      </c>
      <c r="D54" s="32">
        <v>16</v>
      </c>
      <c r="E54" s="32">
        <v>16</v>
      </c>
      <c r="F54" s="33">
        <v>16</v>
      </c>
      <c r="G54" s="34"/>
      <c r="H54" s="7"/>
    </row>
    <row r="55" spans="1:8" s="5" customFormat="1" ht="17.399999999999999" customHeight="1" x14ac:dyDescent="0.3">
      <c r="A55" s="31" t="s">
        <v>55</v>
      </c>
      <c r="B55" s="24" t="s">
        <v>56</v>
      </c>
      <c r="C55" s="23">
        <f>SUM(C54)</f>
        <v>16</v>
      </c>
      <c r="D55" s="23">
        <f>SUM(D54)</f>
        <v>16</v>
      </c>
      <c r="E55" s="23">
        <f>SUM(E54)</f>
        <v>16</v>
      </c>
      <c r="F55" s="43">
        <f>SUM(F54)</f>
        <v>16</v>
      </c>
      <c r="G55" s="44"/>
      <c r="H55" s="4"/>
    </row>
    <row r="56" spans="1:8" s="5" customFormat="1" ht="18" customHeight="1" x14ac:dyDescent="0.3">
      <c r="A56" s="45"/>
      <c r="B56" s="46"/>
      <c r="C56" s="46"/>
      <c r="D56" s="46"/>
      <c r="E56" s="46"/>
      <c r="F56" s="46"/>
      <c r="G56" s="46"/>
      <c r="H56" s="4"/>
    </row>
    <row r="57" spans="1:8" s="5" customFormat="1" ht="21.6" customHeight="1" x14ac:dyDescent="0.3">
      <c r="A57" s="47" t="s">
        <v>21</v>
      </c>
      <c r="B57" s="47" t="s">
        <v>22</v>
      </c>
      <c r="C57" s="18" t="s">
        <v>23</v>
      </c>
      <c r="D57" s="18" t="s">
        <v>24</v>
      </c>
      <c r="E57" s="18" t="s">
        <v>25</v>
      </c>
      <c r="F57" s="18"/>
      <c r="G57" s="18"/>
      <c r="H57" s="4"/>
    </row>
    <row r="58" spans="1:8" s="5" customFormat="1" ht="23.25" customHeight="1" x14ac:dyDescent="0.3">
      <c r="A58" s="47"/>
      <c r="B58" s="47"/>
      <c r="C58" s="18"/>
      <c r="D58" s="18"/>
      <c r="E58" s="19" t="s">
        <v>26</v>
      </c>
      <c r="F58" s="20" t="s">
        <v>57</v>
      </c>
      <c r="G58" s="21"/>
      <c r="H58" s="4"/>
    </row>
    <row r="59" spans="1:8" s="5" customFormat="1" ht="17.399999999999999" customHeight="1" x14ac:dyDescent="0.3">
      <c r="A59" s="31" t="s">
        <v>55</v>
      </c>
      <c r="B59" s="23" t="s">
        <v>29</v>
      </c>
      <c r="C59" s="24">
        <v>0</v>
      </c>
      <c r="D59" s="25">
        <v>81</v>
      </c>
      <c r="E59" s="26">
        <f>SUM(D59*1.13)</f>
        <v>91.529999999999987</v>
      </c>
      <c r="F59" s="27">
        <f>SUM(E59*1.13)</f>
        <v>103.42889999999997</v>
      </c>
      <c r="G59" s="28"/>
      <c r="H59" s="4"/>
    </row>
    <row r="60" spans="1:8" s="5" customFormat="1" x14ac:dyDescent="0.3">
      <c r="A60" s="31" t="s">
        <v>50</v>
      </c>
      <c r="B60" s="32" t="s">
        <v>29</v>
      </c>
      <c r="C60" s="32">
        <f>SUM(C59:C59)</f>
        <v>0</v>
      </c>
      <c r="D60" s="32">
        <f>SUM(D59:D59)</f>
        <v>81</v>
      </c>
      <c r="E60" s="32">
        <f>59:59</f>
        <v>91.529999999999987</v>
      </c>
      <c r="F60" s="33">
        <f>SUM(F59)</f>
        <v>103.42889999999997</v>
      </c>
      <c r="G60" s="34"/>
      <c r="H60" s="4"/>
    </row>
    <row r="61" spans="1:8" s="5" customFormat="1" x14ac:dyDescent="0.3">
      <c r="A61" s="8" t="s">
        <v>58</v>
      </c>
      <c r="B61" s="8"/>
      <c r="C61" s="8"/>
      <c r="D61" s="8"/>
      <c r="E61" s="8"/>
      <c r="F61" s="8"/>
      <c r="G61" s="8"/>
      <c r="H61" s="4"/>
    </row>
    <row r="62" spans="1:8" s="5" customFormat="1" ht="15.75" customHeight="1" x14ac:dyDescent="0.3">
      <c r="A62" s="8" t="s">
        <v>51</v>
      </c>
      <c r="B62" s="8"/>
      <c r="C62" s="8"/>
      <c r="D62" s="8"/>
      <c r="E62" s="8"/>
      <c r="F62" s="8"/>
      <c r="G62" s="8"/>
      <c r="H62" s="4"/>
    </row>
    <row r="63" spans="1:8" s="5" customFormat="1" x14ac:dyDescent="0.3">
      <c r="A63" s="8" t="s">
        <v>52</v>
      </c>
      <c r="B63" s="8"/>
      <c r="C63" s="8"/>
      <c r="D63" s="8"/>
      <c r="E63" s="8"/>
      <c r="F63" s="8"/>
      <c r="G63" s="8"/>
      <c r="H63" s="4"/>
    </row>
    <row r="64" spans="1:8" s="5" customFormat="1" x14ac:dyDescent="0.3">
      <c r="A64" s="8" t="s">
        <v>53</v>
      </c>
      <c r="B64" s="8"/>
      <c r="C64" s="8"/>
      <c r="D64" s="8"/>
      <c r="E64" s="8"/>
      <c r="F64" s="8"/>
      <c r="G64" s="8"/>
      <c r="H64" s="4"/>
    </row>
    <row r="65" spans="1:8" s="5" customFormat="1" x14ac:dyDescent="0.3">
      <c r="A65" s="8" t="s">
        <v>54</v>
      </c>
      <c r="B65" s="8"/>
      <c r="C65" s="8"/>
      <c r="D65" s="8"/>
      <c r="E65" s="8"/>
      <c r="F65" s="8"/>
      <c r="G65" s="8"/>
      <c r="H65" s="4"/>
    </row>
    <row r="66" spans="1:8" ht="16.5" customHeight="1" x14ac:dyDescent="0.3">
      <c r="A66" s="1"/>
      <c r="B66" s="1"/>
      <c r="C66" s="1"/>
      <c r="D66" s="1"/>
      <c r="E66" s="1"/>
      <c r="F66" s="1"/>
      <c r="G66" s="1"/>
      <c r="H66" s="1"/>
    </row>
    <row r="67" spans="1:8" s="5" customFormat="1" x14ac:dyDescent="0.3">
      <c r="A67" s="18" t="s">
        <v>36</v>
      </c>
      <c r="B67" s="18" t="s">
        <v>22</v>
      </c>
      <c r="C67" s="18" t="s">
        <v>23</v>
      </c>
      <c r="D67" s="18" t="s">
        <v>24</v>
      </c>
      <c r="E67" s="18" t="s">
        <v>25</v>
      </c>
      <c r="F67" s="18"/>
      <c r="G67" s="18"/>
      <c r="H67" s="4"/>
    </row>
    <row r="68" spans="1:8" s="5" customFormat="1" x14ac:dyDescent="0.3">
      <c r="A68" s="18"/>
      <c r="B68" s="18"/>
      <c r="C68" s="18"/>
      <c r="D68" s="18"/>
      <c r="E68" s="19" t="s">
        <v>26</v>
      </c>
      <c r="F68" s="20" t="s">
        <v>27</v>
      </c>
      <c r="G68" s="21"/>
      <c r="H68" s="4"/>
    </row>
    <row r="69" spans="1:8" s="42" customFormat="1" ht="17.399999999999999" customHeight="1" x14ac:dyDescent="0.3">
      <c r="A69" s="31" t="s">
        <v>55</v>
      </c>
      <c r="B69" s="24" t="s">
        <v>56</v>
      </c>
      <c r="C69" s="32">
        <v>16</v>
      </c>
      <c r="D69" s="32">
        <v>16</v>
      </c>
      <c r="E69" s="32">
        <v>16</v>
      </c>
      <c r="F69" s="33">
        <v>16</v>
      </c>
      <c r="G69" s="34"/>
      <c r="H69" s="7"/>
    </row>
    <row r="70" spans="1:8" s="5" customFormat="1" ht="17.399999999999999" customHeight="1" x14ac:dyDescent="0.3">
      <c r="A70" s="31" t="s">
        <v>55</v>
      </c>
      <c r="B70" s="24" t="s">
        <v>56</v>
      </c>
      <c r="C70" s="23">
        <f>SUM(C69)</f>
        <v>16</v>
      </c>
      <c r="D70" s="23">
        <f>SUM(D69)</f>
        <v>16</v>
      </c>
      <c r="E70" s="23">
        <f>SUM(E69)</f>
        <v>16</v>
      </c>
      <c r="F70" s="43">
        <f>SUM(F69)</f>
        <v>16</v>
      </c>
      <c r="G70" s="44"/>
      <c r="H70" s="4"/>
    </row>
    <row r="71" spans="1:8" s="5" customFormat="1" ht="18" customHeight="1" x14ac:dyDescent="0.3">
      <c r="A71" s="45"/>
      <c r="B71" s="46"/>
      <c r="C71" s="46"/>
      <c r="D71" s="46"/>
      <c r="E71" s="46"/>
      <c r="F71" s="46"/>
      <c r="G71" s="46"/>
      <c r="H71" s="4"/>
    </row>
    <row r="72" spans="1:8" s="5" customFormat="1" ht="21.6" customHeight="1" x14ac:dyDescent="0.3">
      <c r="A72" s="47" t="s">
        <v>21</v>
      </c>
      <c r="B72" s="47" t="s">
        <v>22</v>
      </c>
      <c r="C72" s="18" t="s">
        <v>23</v>
      </c>
      <c r="D72" s="18" t="s">
        <v>24</v>
      </c>
      <c r="E72" s="18" t="s">
        <v>25</v>
      </c>
      <c r="F72" s="18"/>
      <c r="G72" s="18"/>
      <c r="H72" s="4"/>
    </row>
    <row r="73" spans="1:8" s="5" customFormat="1" ht="23.25" customHeight="1" x14ac:dyDescent="0.3">
      <c r="A73" s="47"/>
      <c r="B73" s="47"/>
      <c r="C73" s="18"/>
      <c r="D73" s="18"/>
      <c r="E73" s="19" t="s">
        <v>26</v>
      </c>
      <c r="F73" s="20" t="s">
        <v>57</v>
      </c>
      <c r="G73" s="21"/>
      <c r="H73" s="4"/>
    </row>
    <row r="74" spans="1:8" s="5" customFormat="1" ht="16.8" customHeight="1" x14ac:dyDescent="0.3">
      <c r="A74" s="31" t="s">
        <v>55</v>
      </c>
      <c r="B74" s="23" t="s">
        <v>29</v>
      </c>
      <c r="C74" s="24">
        <v>19109</v>
      </c>
      <c r="D74" s="25">
        <v>17479</v>
      </c>
      <c r="E74" s="26">
        <f>SUM(D74*1.13)</f>
        <v>19751.269999999997</v>
      </c>
      <c r="F74" s="27">
        <f>SUM(E74*1.13)</f>
        <v>22318.935099999995</v>
      </c>
      <c r="G74" s="28"/>
      <c r="H74" s="4"/>
    </row>
    <row r="75" spans="1:8" s="5" customFormat="1" x14ac:dyDescent="0.3">
      <c r="A75" s="31" t="s">
        <v>50</v>
      </c>
      <c r="B75" s="32" t="s">
        <v>29</v>
      </c>
      <c r="C75" s="32">
        <f>SUM(C74:C74)</f>
        <v>19109</v>
      </c>
      <c r="D75" s="32">
        <f>SUM(D74:D74)</f>
        <v>17479</v>
      </c>
      <c r="E75" s="32">
        <f>74:74</f>
        <v>19751.269999999997</v>
      </c>
      <c r="F75" s="33">
        <f>SUM(F74)</f>
        <v>22318.935099999995</v>
      </c>
      <c r="G75" s="34"/>
      <c r="H75" s="4"/>
    </row>
    <row r="76" spans="1:8" s="5" customFormat="1" x14ac:dyDescent="0.3">
      <c r="A76" s="41"/>
      <c r="B76" s="7"/>
      <c r="C76" s="7"/>
      <c r="D76" s="7"/>
      <c r="E76" s="7"/>
      <c r="F76" s="7"/>
      <c r="G76" s="7"/>
      <c r="H76" s="4"/>
    </row>
    <row r="77" spans="1:8" s="5" customFormat="1" x14ac:dyDescent="0.3">
      <c r="A77" s="41" t="s">
        <v>59</v>
      </c>
      <c r="B77" s="7"/>
      <c r="C77" s="7"/>
      <c r="D77" s="7"/>
      <c r="E77" s="7"/>
      <c r="F77" s="7"/>
      <c r="G77" s="7"/>
      <c r="H77" s="4"/>
    </row>
    <row r="78" spans="1:8" s="5" customFormat="1" x14ac:dyDescent="0.3">
      <c r="A78" s="41" t="s">
        <v>51</v>
      </c>
      <c r="B78" s="7"/>
      <c r="C78" s="7"/>
      <c r="D78" s="7"/>
      <c r="E78" s="7"/>
      <c r="F78" s="7"/>
      <c r="G78" s="7"/>
      <c r="H78" s="4"/>
    </row>
    <row r="79" spans="1:8" s="5" customFormat="1" x14ac:dyDescent="0.3">
      <c r="A79" s="41" t="s">
        <v>52</v>
      </c>
      <c r="B79" s="7"/>
      <c r="C79" s="7"/>
      <c r="D79" s="7"/>
      <c r="E79" s="7"/>
      <c r="F79" s="7"/>
      <c r="G79" s="7"/>
      <c r="H79" s="4"/>
    </row>
    <row r="80" spans="1:8" s="5" customFormat="1" x14ac:dyDescent="0.3">
      <c r="A80" s="41" t="s">
        <v>53</v>
      </c>
      <c r="B80" s="7"/>
      <c r="C80" s="7"/>
      <c r="D80" s="7"/>
      <c r="E80" s="7"/>
      <c r="F80" s="7"/>
      <c r="G80" s="7"/>
      <c r="H80" s="4"/>
    </row>
    <row r="81" spans="1:8" s="5" customFormat="1" ht="22.8" x14ac:dyDescent="0.3">
      <c r="A81" s="41" t="s">
        <v>60</v>
      </c>
      <c r="B81" s="7"/>
      <c r="C81" s="7"/>
      <c r="D81" s="7"/>
      <c r="E81" s="7"/>
      <c r="F81" s="7"/>
      <c r="G81" s="7"/>
      <c r="H81" s="4"/>
    </row>
    <row r="82" spans="1:8" s="5" customFormat="1" x14ac:dyDescent="0.3">
      <c r="A82" s="18" t="s">
        <v>36</v>
      </c>
      <c r="B82" s="18" t="s">
        <v>22</v>
      </c>
      <c r="C82" s="18" t="s">
        <v>23</v>
      </c>
      <c r="D82" s="18" t="s">
        <v>24</v>
      </c>
      <c r="E82" s="18" t="s">
        <v>25</v>
      </c>
      <c r="F82" s="18"/>
      <c r="G82" s="18"/>
      <c r="H82" s="4"/>
    </row>
    <row r="83" spans="1:8" s="5" customFormat="1" x14ac:dyDescent="0.3">
      <c r="A83" s="18"/>
      <c r="B83" s="18"/>
      <c r="C83" s="18"/>
      <c r="D83" s="18"/>
      <c r="E83" s="19" t="s">
        <v>26</v>
      </c>
      <c r="F83" s="20" t="s">
        <v>27</v>
      </c>
      <c r="G83" s="21"/>
      <c r="H83" s="4"/>
    </row>
    <row r="84" spans="1:8" s="42" customFormat="1" ht="20.399999999999999" customHeight="1" x14ac:dyDescent="0.3">
      <c r="A84" s="31" t="s">
        <v>55</v>
      </c>
      <c r="B84" s="24" t="s">
        <v>56</v>
      </c>
      <c r="C84" s="32">
        <v>16</v>
      </c>
      <c r="D84" s="32">
        <v>16</v>
      </c>
      <c r="E84" s="32">
        <v>16</v>
      </c>
      <c r="F84" s="33">
        <v>16</v>
      </c>
      <c r="G84" s="34"/>
      <c r="H84" s="7"/>
    </row>
    <row r="85" spans="1:8" s="5" customFormat="1" ht="20.399999999999999" customHeight="1" x14ac:dyDescent="0.3">
      <c r="A85" s="31" t="s">
        <v>55</v>
      </c>
      <c r="B85" s="24" t="s">
        <v>56</v>
      </c>
      <c r="C85" s="23">
        <f>SUM(C84)</f>
        <v>16</v>
      </c>
      <c r="D85" s="23">
        <f>SUM(D84)</f>
        <v>16</v>
      </c>
      <c r="E85" s="23">
        <f>SUM(E84)</f>
        <v>16</v>
      </c>
      <c r="F85" s="43">
        <f>SUM(F84)</f>
        <v>16</v>
      </c>
      <c r="G85" s="44"/>
      <c r="H85" s="4"/>
    </row>
    <row r="86" spans="1:8" s="5" customFormat="1" ht="18" customHeight="1" x14ac:dyDescent="0.3">
      <c r="A86" s="45"/>
      <c r="B86" s="46"/>
      <c r="C86" s="46"/>
      <c r="D86" s="46"/>
      <c r="E86" s="46"/>
      <c r="F86" s="46"/>
      <c r="G86" s="46"/>
      <c r="H86" s="4"/>
    </row>
    <row r="87" spans="1:8" s="5" customFormat="1" ht="21.6" customHeight="1" x14ac:dyDescent="0.3">
      <c r="A87" s="47" t="s">
        <v>21</v>
      </c>
      <c r="B87" s="47" t="s">
        <v>22</v>
      </c>
      <c r="C87" s="18" t="s">
        <v>23</v>
      </c>
      <c r="D87" s="18" t="s">
        <v>24</v>
      </c>
      <c r="E87" s="18" t="s">
        <v>25</v>
      </c>
      <c r="F87" s="18"/>
      <c r="G87" s="18"/>
      <c r="H87" s="4"/>
    </row>
    <row r="88" spans="1:8" s="5" customFormat="1" ht="23.25" customHeight="1" x14ac:dyDescent="0.3">
      <c r="A88" s="47"/>
      <c r="B88" s="47"/>
      <c r="C88" s="18"/>
      <c r="D88" s="18"/>
      <c r="E88" s="19" t="s">
        <v>26</v>
      </c>
      <c r="F88" s="20" t="s">
        <v>57</v>
      </c>
      <c r="G88" s="21"/>
      <c r="H88" s="4"/>
    </row>
    <row r="89" spans="1:8" s="5" customFormat="1" ht="19.8" customHeight="1" x14ac:dyDescent="0.3">
      <c r="A89" s="31" t="s">
        <v>55</v>
      </c>
      <c r="B89" s="23" t="s">
        <v>29</v>
      </c>
      <c r="C89" s="24">
        <v>39153</v>
      </c>
      <c r="D89" s="25">
        <v>39231</v>
      </c>
      <c r="E89" s="26">
        <f>SUM(D89*1.13)</f>
        <v>44331.03</v>
      </c>
      <c r="F89" s="27">
        <f>SUM(E89*1.13)</f>
        <v>50094.063899999994</v>
      </c>
      <c r="G89" s="28"/>
      <c r="H89" s="4"/>
    </row>
    <row r="90" spans="1:8" s="5" customFormat="1" ht="19.8" customHeight="1" x14ac:dyDescent="0.3">
      <c r="A90" s="31" t="s">
        <v>50</v>
      </c>
      <c r="B90" s="32" t="s">
        <v>29</v>
      </c>
      <c r="C90" s="32">
        <f>SUM(C89:C89)</f>
        <v>39153</v>
      </c>
      <c r="D90" s="32">
        <f>SUM(D89:D89)</f>
        <v>39231</v>
      </c>
      <c r="E90" s="32">
        <f>89:89</f>
        <v>44331.03</v>
      </c>
      <c r="F90" s="33">
        <f>SUM(F89)</f>
        <v>50094.063899999994</v>
      </c>
      <c r="G90" s="34"/>
      <c r="H90" s="4"/>
    </row>
    <row r="91" spans="1:8" s="5" customFormat="1" x14ac:dyDescent="0.3">
      <c r="A91" s="41"/>
      <c r="B91" s="7"/>
      <c r="C91" s="7"/>
      <c r="D91" s="7"/>
      <c r="E91" s="7"/>
      <c r="F91" s="7"/>
      <c r="G91" s="7"/>
      <c r="H91" s="4"/>
    </row>
    <row r="93" spans="1:8" ht="17.399999999999999" x14ac:dyDescent="0.3">
      <c r="A93" s="48" t="s">
        <v>61</v>
      </c>
      <c r="B93" s="48"/>
      <c r="C93" s="48"/>
      <c r="D93" s="48"/>
      <c r="E93" s="48"/>
    </row>
    <row r="95" spans="1:8" ht="17.399999999999999" x14ac:dyDescent="0.3">
      <c r="A95" s="48" t="s">
        <v>62</v>
      </c>
      <c r="B95" s="48"/>
      <c r="C95" s="48"/>
      <c r="D95" s="48"/>
      <c r="E95" s="48"/>
    </row>
  </sheetData>
  <mergeCells count="94">
    <mergeCell ref="F89:G89"/>
    <mergeCell ref="F90:G90"/>
    <mergeCell ref="A93:E93"/>
    <mergeCell ref="A95:E95"/>
    <mergeCell ref="F84:G84"/>
    <mergeCell ref="F85:G85"/>
    <mergeCell ref="A87:A88"/>
    <mergeCell ref="B87:B88"/>
    <mergeCell ref="C87:C88"/>
    <mergeCell ref="D87:D88"/>
    <mergeCell ref="E87:G87"/>
    <mergeCell ref="F88:G88"/>
    <mergeCell ref="F74:G74"/>
    <mergeCell ref="F75:G75"/>
    <mergeCell ref="A82:A83"/>
    <mergeCell ref="B82:B83"/>
    <mergeCell ref="C82:C83"/>
    <mergeCell ref="D82:D83"/>
    <mergeCell ref="E82:G82"/>
    <mergeCell ref="F83:G83"/>
    <mergeCell ref="F69:G69"/>
    <mergeCell ref="F70:G70"/>
    <mergeCell ref="A72:A73"/>
    <mergeCell ref="B72:B73"/>
    <mergeCell ref="C72:C73"/>
    <mergeCell ref="D72:D73"/>
    <mergeCell ref="E72:G72"/>
    <mergeCell ref="F73:G73"/>
    <mergeCell ref="A65:G65"/>
    <mergeCell ref="A67:A68"/>
    <mergeCell ref="B67:B68"/>
    <mergeCell ref="C67:C68"/>
    <mergeCell ref="D67:D68"/>
    <mergeCell ref="E67:G67"/>
    <mergeCell ref="F68:G68"/>
    <mergeCell ref="F59:G59"/>
    <mergeCell ref="F60:G60"/>
    <mergeCell ref="A61:G61"/>
    <mergeCell ref="A62:G62"/>
    <mergeCell ref="A63:G63"/>
    <mergeCell ref="A64:G64"/>
    <mergeCell ref="F54:G54"/>
    <mergeCell ref="F55:G55"/>
    <mergeCell ref="A57:A58"/>
    <mergeCell ref="B57:B58"/>
    <mergeCell ref="C57:C58"/>
    <mergeCell ref="D57:D58"/>
    <mergeCell ref="E57:G57"/>
    <mergeCell ref="F58:G58"/>
    <mergeCell ref="A48:G48"/>
    <mergeCell ref="A49:G49"/>
    <mergeCell ref="A50:G50"/>
    <mergeCell ref="A51:G51"/>
    <mergeCell ref="A52:A53"/>
    <mergeCell ref="B52:B53"/>
    <mergeCell ref="C52:C53"/>
    <mergeCell ref="D52:D53"/>
    <mergeCell ref="E52:G52"/>
    <mergeCell ref="F53:G53"/>
    <mergeCell ref="A42:A43"/>
    <mergeCell ref="B42:B43"/>
    <mergeCell ref="C42:C43"/>
    <mergeCell ref="D42:D43"/>
    <mergeCell ref="E42:G42"/>
    <mergeCell ref="A47:G47"/>
    <mergeCell ref="A32:G32"/>
    <mergeCell ref="A33:G33"/>
    <mergeCell ref="A35:A36"/>
    <mergeCell ref="B35:B36"/>
    <mergeCell ref="C35:C36"/>
    <mergeCell ref="D35:D36"/>
    <mergeCell ref="E35:G35"/>
    <mergeCell ref="F25:G25"/>
    <mergeCell ref="F26:G26"/>
    <mergeCell ref="F27:G27"/>
    <mergeCell ref="A29:G29"/>
    <mergeCell ref="A30:G30"/>
    <mergeCell ref="A31:G31"/>
    <mergeCell ref="A10:G10"/>
    <mergeCell ref="A19:G19"/>
    <mergeCell ref="A20:G20"/>
    <mergeCell ref="A21:G21"/>
    <mergeCell ref="A23:G23"/>
    <mergeCell ref="A24:A25"/>
    <mergeCell ref="B24:B25"/>
    <mergeCell ref="C24:C25"/>
    <mergeCell ref="D24:D25"/>
    <mergeCell ref="E24:G24"/>
    <mergeCell ref="E1:G1"/>
    <mergeCell ref="E2:G2"/>
    <mergeCell ref="A3:G3"/>
    <mergeCell ref="A4:G4"/>
    <mergeCell ref="A5:G5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2024-02-20T11:06:37Z</dcterms:created>
  <dcterms:modified xsi:type="dcterms:W3CDTF">2024-02-20T11:07:09Z</dcterms:modified>
</cp:coreProperties>
</file>