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5"/>
  </bookViews>
  <sheets>
    <sheet name="001" sheetId="9" r:id="rId1"/>
    <sheet name="003" sheetId="8" r:id="rId2"/>
    <sheet name="005" sheetId="1" r:id="rId3"/>
    <sheet name="007" sheetId="10" r:id="rId4"/>
    <sheet name="008" sheetId="3" r:id="rId5"/>
    <sheet name="009" sheetId="11" r:id="rId6"/>
    <sheet name="010" sheetId="5" r:id="rId7"/>
    <sheet name="032" sheetId="6" r:id="rId8"/>
    <sheet name="109" sheetId="13" r:id="rId9"/>
    <sheet name="113" sheetId="14" r:id="rId10"/>
  </sheets>
  <definedNames>
    <definedName name="_xlnm.Print_Area" localSheetId="2">'005'!$A$1:$H$107</definedName>
    <definedName name="_xlnm.Print_Area" localSheetId="4">'008'!$A$1:$G$101</definedName>
    <definedName name="_xlnm.Print_Area" localSheetId="6">'010'!$A$1:$G$102</definedName>
    <definedName name="_xlnm.Print_Area" localSheetId="7">'032'!$A$1:$G$71</definedName>
  </definedNames>
  <calcPr calcId="144525" refMode="R1C1"/>
</workbook>
</file>

<file path=xl/calcChain.xml><?xml version="1.0" encoding="utf-8"?>
<calcChain xmlns="http://schemas.openxmlformats.org/spreadsheetml/2006/main">
  <c r="F25" i="6" l="1"/>
  <c r="F76" i="1" l="1"/>
  <c r="E76" i="1"/>
  <c r="F75" i="1"/>
  <c r="E75" i="1"/>
  <c r="F74" i="1"/>
  <c r="E74" i="1"/>
  <c r="F73" i="1"/>
  <c r="E73" i="1"/>
  <c r="F55" i="1"/>
  <c r="F56" i="1"/>
  <c r="F57" i="1"/>
  <c r="F58" i="1"/>
  <c r="E55" i="1"/>
  <c r="E56" i="1"/>
  <c r="E57" i="1"/>
  <c r="E58" i="1"/>
  <c r="F24" i="9" l="1"/>
  <c r="F25" i="9"/>
  <c r="F26" i="9"/>
  <c r="D26" i="9"/>
  <c r="C26" i="9"/>
  <c r="F63" i="14" l="1"/>
  <c r="F62" i="14"/>
  <c r="F61" i="14"/>
  <c r="F60" i="14"/>
  <c r="F59" i="14"/>
  <c r="F58" i="14"/>
  <c r="F57" i="14"/>
  <c r="F69" i="11" l="1"/>
  <c r="E69" i="11"/>
  <c r="F83" i="10" l="1"/>
  <c r="E83" i="10"/>
  <c r="F82" i="10"/>
  <c r="E82" i="10"/>
  <c r="F81" i="10"/>
  <c r="E81" i="10"/>
  <c r="F80" i="10"/>
  <c r="E80" i="10"/>
  <c r="F79" i="10"/>
  <c r="E79" i="10"/>
  <c r="F78" i="10"/>
  <c r="E78" i="10"/>
  <c r="F68" i="5" l="1"/>
  <c r="E68" i="5"/>
  <c r="F85" i="11"/>
  <c r="E85" i="11"/>
  <c r="E70" i="3" l="1"/>
  <c r="F70" i="3"/>
  <c r="E71" i="3"/>
  <c r="F71" i="3"/>
  <c r="E72" i="3"/>
  <c r="F72" i="3"/>
  <c r="E73" i="3"/>
  <c r="D99" i="14" l="1"/>
  <c r="F99" i="14" s="1"/>
  <c r="F98" i="14"/>
  <c r="E98" i="14"/>
  <c r="F94" i="14"/>
  <c r="F93" i="14"/>
  <c r="F78" i="14"/>
  <c r="F79" i="14"/>
  <c r="F56" i="14"/>
  <c r="F55" i="14"/>
  <c r="F54" i="14"/>
  <c r="F53" i="14"/>
  <c r="E99" i="14" l="1"/>
  <c r="F24" i="14"/>
  <c r="F25" i="14"/>
  <c r="F26" i="14"/>
  <c r="E24" i="14"/>
  <c r="E25" i="14"/>
  <c r="E26" i="14"/>
  <c r="D27" i="14"/>
  <c r="C27" i="14"/>
  <c r="D84" i="14" l="1"/>
  <c r="F83" i="14"/>
  <c r="E83" i="14"/>
  <c r="F77" i="14"/>
  <c r="D68" i="14"/>
  <c r="C68" i="14"/>
  <c r="F67" i="14"/>
  <c r="E67" i="14"/>
  <c r="F52" i="14"/>
  <c r="D43" i="14"/>
  <c r="C43" i="14"/>
  <c r="F42" i="14"/>
  <c r="E42" i="14"/>
  <c r="F38" i="14"/>
  <c r="E38" i="14"/>
  <c r="F27" i="14"/>
  <c r="F23" i="14"/>
  <c r="E23" i="14"/>
  <c r="F84" i="14" l="1"/>
  <c r="E27" i="14"/>
  <c r="F43" i="14"/>
  <c r="F68" i="14"/>
  <c r="E84" i="14"/>
  <c r="E43" i="14"/>
  <c r="E68" i="14"/>
  <c r="D24" i="13"/>
  <c r="F24" i="13" s="1"/>
  <c r="F23" i="13"/>
  <c r="E23" i="13"/>
  <c r="E24" i="13" l="1"/>
  <c r="D59" i="6" l="1"/>
  <c r="C59" i="6"/>
  <c r="F58" i="6"/>
  <c r="E58" i="6"/>
  <c r="F55" i="6"/>
  <c r="E55" i="6"/>
  <c r="D46" i="6"/>
  <c r="C46" i="6"/>
  <c r="F45" i="6"/>
  <c r="E45" i="6"/>
  <c r="F42" i="6"/>
  <c r="E42" i="6"/>
  <c r="F41" i="6"/>
  <c r="E41" i="6"/>
  <c r="F40" i="6"/>
  <c r="E40" i="6"/>
  <c r="F39" i="6"/>
  <c r="E39" i="6"/>
  <c r="F38" i="6"/>
  <c r="E38" i="6"/>
  <c r="F37" i="6"/>
  <c r="E37" i="6"/>
  <c r="F59" i="6" l="1"/>
  <c r="E59" i="6"/>
  <c r="F46" i="6"/>
  <c r="E46" i="6"/>
  <c r="E25" i="6" l="1"/>
  <c r="D26" i="6"/>
  <c r="C26" i="6"/>
  <c r="E26" i="6" l="1"/>
  <c r="D88" i="5" l="1"/>
  <c r="C88" i="5"/>
  <c r="F87" i="5"/>
  <c r="E87" i="5"/>
  <c r="F83" i="5"/>
  <c r="E83" i="5"/>
  <c r="D74" i="5"/>
  <c r="F74" i="5" s="1"/>
  <c r="F73" i="5"/>
  <c r="E73" i="5"/>
  <c r="F88" i="5" l="1"/>
  <c r="E88" i="5"/>
  <c r="E74" i="5"/>
  <c r="D59" i="5" l="1"/>
  <c r="F58" i="5"/>
  <c r="E58" i="5"/>
  <c r="F53" i="5"/>
  <c r="E53" i="5"/>
  <c r="D44" i="5"/>
  <c r="C44" i="5"/>
  <c r="F43" i="5"/>
  <c r="E43" i="5"/>
  <c r="F39" i="5"/>
  <c r="E39" i="5"/>
  <c r="D28" i="5"/>
  <c r="C28" i="5"/>
  <c r="F27" i="5"/>
  <c r="E27" i="5"/>
  <c r="F26" i="5"/>
  <c r="E26" i="5"/>
  <c r="E59" i="5" l="1"/>
  <c r="F59" i="5"/>
  <c r="F44" i="5"/>
  <c r="E44" i="5"/>
  <c r="D90" i="11" l="1"/>
  <c r="C90" i="11"/>
  <c r="F89" i="11"/>
  <c r="E89" i="11"/>
  <c r="F90" i="11" l="1"/>
  <c r="E90" i="11"/>
  <c r="C27" i="11" l="1"/>
  <c r="D27" i="11"/>
  <c r="F24" i="11"/>
  <c r="F25" i="11"/>
  <c r="F26" i="11"/>
  <c r="E24" i="11"/>
  <c r="E25" i="11"/>
  <c r="E26" i="11"/>
  <c r="E27" i="11" l="1"/>
  <c r="F27" i="11"/>
  <c r="D90" i="3" l="1"/>
  <c r="C90" i="3"/>
  <c r="F89" i="3"/>
  <c r="E89" i="3"/>
  <c r="F85" i="3"/>
  <c r="E85" i="3"/>
  <c r="F90" i="3" l="1"/>
  <c r="E90" i="3"/>
  <c r="E76" i="3" l="1"/>
  <c r="E75" i="3"/>
  <c r="F69" i="3"/>
  <c r="E69" i="3"/>
  <c r="E60" i="3" l="1"/>
  <c r="E59" i="3"/>
  <c r="E57" i="3"/>
  <c r="F56" i="3"/>
  <c r="E56" i="3"/>
  <c r="F55" i="3"/>
  <c r="E55" i="3"/>
  <c r="F54" i="3"/>
  <c r="E54" i="3"/>
  <c r="F53" i="3"/>
  <c r="E53" i="3"/>
  <c r="F25" i="3" l="1"/>
  <c r="F26" i="3"/>
  <c r="F27" i="3"/>
  <c r="E25" i="3"/>
  <c r="E26" i="3"/>
  <c r="E27" i="3"/>
  <c r="D28" i="3"/>
  <c r="C28" i="3"/>
  <c r="D105" i="10" l="1"/>
  <c r="C105" i="10"/>
  <c r="F104" i="10"/>
  <c r="E104" i="10"/>
  <c r="F100" i="10"/>
  <c r="E100" i="10"/>
  <c r="D88" i="10"/>
  <c r="C88" i="10"/>
  <c r="F87" i="10"/>
  <c r="E87" i="10"/>
  <c r="F105" i="10" l="1"/>
  <c r="E105" i="10"/>
  <c r="F88" i="10"/>
  <c r="E88" i="10"/>
  <c r="F72" i="1" l="1"/>
  <c r="E72" i="1"/>
  <c r="D66" i="10" l="1"/>
  <c r="C66" i="10"/>
  <c r="F65" i="10"/>
  <c r="E65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39" i="10"/>
  <c r="E39" i="10"/>
  <c r="F66" i="10" l="1"/>
  <c r="E66" i="10"/>
  <c r="F25" i="10" l="1"/>
  <c r="F26" i="10"/>
  <c r="F27" i="10"/>
  <c r="E25" i="10"/>
  <c r="E26" i="10"/>
  <c r="E27" i="10"/>
  <c r="D28" i="10"/>
  <c r="C28" i="10"/>
  <c r="F28" i="10" s="1"/>
  <c r="E28" i="10" l="1"/>
  <c r="F31" i="8" l="1"/>
  <c r="E28" i="8"/>
  <c r="E29" i="8"/>
  <c r="E30" i="8"/>
  <c r="E31" i="8"/>
  <c r="F25" i="8"/>
  <c r="E25" i="8"/>
  <c r="E36" i="9" l="1"/>
  <c r="D76" i="11" l="1"/>
  <c r="C76" i="11"/>
  <c r="F75" i="11"/>
  <c r="E75" i="11"/>
  <c r="D60" i="11"/>
  <c r="C60" i="11"/>
  <c r="F59" i="11"/>
  <c r="E59" i="11"/>
  <c r="F53" i="11"/>
  <c r="E53" i="11"/>
  <c r="D43" i="11"/>
  <c r="C43" i="11"/>
  <c r="F42" i="11"/>
  <c r="E42" i="11"/>
  <c r="F38" i="11"/>
  <c r="E38" i="11"/>
  <c r="F29" i="11"/>
  <c r="F23" i="11"/>
  <c r="E23" i="11"/>
  <c r="F43" i="11" l="1"/>
  <c r="F76" i="11"/>
  <c r="F60" i="11"/>
  <c r="E43" i="11"/>
  <c r="E60" i="11"/>
  <c r="E76" i="11"/>
  <c r="D69" i="9" l="1"/>
  <c r="C69" i="9"/>
  <c r="F68" i="9"/>
  <c r="E68" i="9"/>
  <c r="F64" i="9"/>
  <c r="E64" i="9"/>
  <c r="D55" i="9"/>
  <c r="C55" i="9"/>
  <c r="F54" i="9"/>
  <c r="E54" i="9"/>
  <c r="F50" i="9"/>
  <c r="E50" i="9"/>
  <c r="D41" i="9"/>
  <c r="C41" i="9"/>
  <c r="F40" i="9"/>
  <c r="E40" i="9"/>
  <c r="F36" i="9"/>
  <c r="F23" i="9"/>
  <c r="E23" i="9"/>
  <c r="E55" i="9" l="1"/>
  <c r="F69" i="9"/>
  <c r="F41" i="9"/>
  <c r="E41" i="9"/>
  <c r="E69" i="9"/>
  <c r="F55" i="9"/>
  <c r="E26" i="9"/>
  <c r="F43" i="10" l="1"/>
  <c r="E43" i="10"/>
  <c r="F24" i="10"/>
  <c r="E24" i="10"/>
  <c r="F44" i="10" l="1"/>
  <c r="E44" i="10"/>
  <c r="F27" i="8"/>
  <c r="E27" i="8"/>
  <c r="F24" i="8"/>
  <c r="E24" i="8"/>
  <c r="E25" i="5" l="1"/>
  <c r="F28" i="6" l="1"/>
  <c r="E28" i="6"/>
  <c r="E24" i="6"/>
  <c r="F30" i="5"/>
  <c r="E30" i="5"/>
  <c r="F25" i="5"/>
  <c r="F24" i="5"/>
  <c r="E24" i="5"/>
  <c r="F28" i="5" l="1"/>
  <c r="E28" i="5"/>
  <c r="E25" i="1" l="1"/>
  <c r="F25" i="1"/>
  <c r="E26" i="1"/>
  <c r="F26" i="1"/>
  <c r="E27" i="1"/>
  <c r="F27" i="1"/>
  <c r="C28" i="1"/>
  <c r="D28" i="1"/>
  <c r="F30" i="3" l="1"/>
  <c r="E30" i="3"/>
  <c r="F30" i="1"/>
  <c r="E30" i="1"/>
  <c r="C44" i="3" l="1"/>
  <c r="F39" i="3"/>
  <c r="E39" i="3"/>
  <c r="F24" i="3"/>
  <c r="E24" i="3"/>
  <c r="E28" i="3" s="1"/>
  <c r="F28" i="3" l="1"/>
  <c r="F43" i="3"/>
  <c r="D44" i="3"/>
  <c r="E43" i="3"/>
  <c r="F44" i="3" l="1"/>
  <c r="E44" i="3"/>
  <c r="E95" i="1" l="1"/>
  <c r="E94" i="1"/>
  <c r="F90" i="1"/>
  <c r="E90" i="1"/>
  <c r="D81" i="1"/>
  <c r="C81" i="1"/>
  <c r="F80" i="1"/>
  <c r="E80" i="1"/>
  <c r="D63" i="1"/>
  <c r="C63" i="1"/>
  <c r="F62" i="1"/>
  <c r="E62" i="1"/>
  <c r="F54" i="1"/>
  <c r="E54" i="1"/>
  <c r="E96" i="1" l="1"/>
  <c r="E81" i="1"/>
  <c r="F81" i="1"/>
  <c r="F63" i="1"/>
  <c r="E63" i="1"/>
  <c r="F44" i="1" l="1"/>
  <c r="E44" i="1"/>
  <c r="D45" i="1" l="1"/>
  <c r="C45" i="1"/>
  <c r="F43" i="1"/>
  <c r="E43" i="1"/>
  <c r="F39" i="1"/>
  <c r="E39" i="1"/>
  <c r="F24" i="1"/>
  <c r="E24" i="1"/>
  <c r="E45" i="1" l="1"/>
  <c r="F45" i="1"/>
  <c r="E28" i="1"/>
  <c r="F28" i="1"/>
</calcChain>
</file>

<file path=xl/sharedStrings.xml><?xml version="1.0" encoding="utf-8"?>
<sst xmlns="http://schemas.openxmlformats.org/spreadsheetml/2006/main" count="1291" uniqueCount="193">
  <si>
    <t>Приложение 21
к Инструкции по проведению
бюджетного мониторинга
Форма, предназначенная для
сбора административных данных</t>
  </si>
  <si>
    <t>Отчет о реализации бюджетных программ (подпрограмм)</t>
  </si>
  <si>
    <t>Индекс: форма 4-РБП</t>
  </si>
  <si>
    <t>Периодичность: годовая</t>
  </si>
  <si>
    <t xml:space="preserve">Круг представляющих лиц: администраторы бюджетных программ </t>
  </si>
  <si>
    <t>Срок представления:</t>
  </si>
  <si>
    <t>для администраторов бюджетных программ города республиканского значения и столицы - до 21 января года, следующего за отчетным финансовым годом;</t>
  </si>
  <si>
    <t>Вид бюджетной программы:</t>
  </si>
  <si>
    <r>
      <t xml:space="preserve">в зависимости от уровня государственного управления: </t>
    </r>
    <r>
      <rPr>
        <u/>
        <sz val="10"/>
        <color theme="1"/>
        <rFont val="Times New Roman"/>
        <family val="1"/>
        <charset val="204"/>
      </rPr>
      <t>областной бюджет, бюджеты города республиканского значения, столицы</t>
    </r>
  </si>
  <si>
    <r>
      <t xml:space="preserve">в зависимости от содержания: </t>
    </r>
    <r>
      <rPr>
        <u/>
        <sz val="10"/>
        <color theme="1"/>
        <rFont val="Times New Roman"/>
        <family val="1"/>
        <charset val="204"/>
      </rPr>
      <t>осуществление государственных функций, полномочий и оказание вытекающих из них государственных услуг</t>
    </r>
  </si>
  <si>
    <r>
      <t xml:space="preserve">в зависимости от способа реализации: </t>
    </r>
    <r>
      <rPr>
        <u/>
        <sz val="10"/>
        <color theme="1"/>
        <rFont val="Times New Roman"/>
        <family val="1"/>
        <charset val="204"/>
      </rPr>
      <t>индивидуальная</t>
    </r>
  </si>
  <si>
    <r>
      <t xml:space="preserve">текущая или развития: </t>
    </r>
    <r>
      <rPr>
        <u/>
        <sz val="10"/>
        <color theme="1"/>
        <rFont val="Times New Roman"/>
        <family val="1"/>
        <charset val="204"/>
      </rPr>
      <t>текущая</t>
    </r>
  </si>
  <si>
    <t>Расходы по бюджетной программе</t>
  </si>
  <si>
    <t>Единица измерения</t>
  </si>
  <si>
    <t>План</t>
  </si>
  <si>
    <t>Факт</t>
  </si>
  <si>
    <t>Отклонение (графа 4 - графа 3)</t>
  </si>
  <si>
    <t>Процент выполнения показателей (графа 4 / 
графа 3х100)</t>
  </si>
  <si>
    <t>Причины недостижения или перевыполнения результатов и неосвоения средств бюджетной программы</t>
  </si>
  <si>
    <t>тысяч тенге</t>
  </si>
  <si>
    <t>Итого расходы по бюджетной программе</t>
  </si>
  <si>
    <t>человек</t>
  </si>
  <si>
    <t>Вид бюджетной подпрограммы:</t>
  </si>
  <si>
    <t>Показатели прямого результата:</t>
  </si>
  <si>
    <t>Процент выполнения показателей (гр. 4 /гр. 3х100)</t>
  </si>
  <si>
    <t>Расходы по бюджетной подпрограмме</t>
  </si>
  <si>
    <t>Причины недостижения или перевыполнения результатов и неосвоения средств бюджетной программы/подпрограммы</t>
  </si>
  <si>
    <t>Итого расходы по бюджетной подпрограмме</t>
  </si>
  <si>
    <t>Конечный результат бюджетной программы</t>
  </si>
  <si>
    <t>%</t>
  </si>
  <si>
    <r>
      <t xml:space="preserve">в зависимости от содержания: </t>
    </r>
    <r>
      <rPr>
        <u/>
        <sz val="10"/>
        <color theme="1"/>
        <rFont val="Times New Roman"/>
        <family val="1"/>
        <charset val="204"/>
      </rPr>
      <t>осуществление капитальных расходов</t>
    </r>
  </si>
  <si>
    <t>ед.</t>
  </si>
  <si>
    <t>                                                 подпись            фамилия, имя, отчество (при его наличии)</t>
  </si>
  <si>
    <t>                                                                                                               подпись            фамилия, имя, отчество (при его наличии)</t>
  </si>
  <si>
    <t xml:space="preserve">                                подпись        фамилия, имя, отчество (при его наличии) </t>
  </si>
  <si>
    <r>
      <t xml:space="preserve">в зависимости от содержания: </t>
    </r>
    <r>
      <rPr>
        <u/>
        <sz val="10"/>
        <color theme="1"/>
        <rFont val="Times New Roman"/>
        <family val="1"/>
        <charset val="204"/>
      </rPr>
      <t>предоставление трансфертов и бюджетных субсидий</t>
    </r>
  </si>
  <si>
    <t>Код и наименование администратора бюджетной программы</t>
  </si>
  <si>
    <t>Код и наименование бюджетной программы</t>
  </si>
  <si>
    <t xml:space="preserve">Вид бюджетной программы: </t>
  </si>
  <si>
    <r>
      <t xml:space="preserve">в зависимости от уровня государственного управления: </t>
    </r>
    <r>
      <rPr>
        <u/>
        <sz val="10"/>
        <color theme="1"/>
        <rFont val="Times New Roman"/>
        <family val="1"/>
        <charset val="204"/>
      </rPr>
      <t>областное, утверждаемое в составе областного бюджета</t>
    </r>
  </si>
  <si>
    <r>
      <t xml:space="preserve">в зависимости от способа реализации: </t>
    </r>
    <r>
      <rPr>
        <u/>
        <sz val="10"/>
        <color theme="1"/>
        <rFont val="Times New Roman"/>
        <family val="1"/>
        <charset val="204"/>
      </rPr>
      <t>индивидуальная бюджетная программа</t>
    </r>
  </si>
  <si>
    <t>Ед. изм.</t>
  </si>
  <si>
    <r>
      <t xml:space="preserve">
для администраторов республиканских бюджетных программ, администраторов бюджетных программ области, района (города областного значения), села, поселка, сельского округа - </t>
    </r>
    <r>
      <rPr>
        <b/>
        <u/>
        <sz val="10"/>
        <color theme="1"/>
        <rFont val="Times New Roman"/>
        <family val="1"/>
        <charset val="204"/>
      </rPr>
      <t>до 1 февраля года, следующего за отчетным финансовым годом</t>
    </r>
    <r>
      <rPr>
        <sz val="10"/>
        <color theme="1"/>
        <rFont val="Times New Roman"/>
        <family val="1"/>
        <charset val="204"/>
      </rPr>
      <t xml:space="preserve">;
     </t>
    </r>
  </si>
  <si>
    <t>Отклонение (графа 4 – графа 3)</t>
  </si>
  <si>
    <t>Процент выполнения показателей (графа 4 / графа 3 х100)</t>
  </si>
  <si>
    <r>
      <t>Описание бюджетной подпрограммы:</t>
    </r>
    <r>
      <rPr>
        <u/>
        <sz val="10"/>
        <color theme="1"/>
        <rFont val="Times New Roman"/>
        <family val="1"/>
        <charset val="204"/>
      </rPr>
      <t xml:space="preserve">  Повышение заработной платы технического персонала</t>
    </r>
  </si>
  <si>
    <r>
      <t xml:space="preserve">Отчетный период: за </t>
    </r>
    <r>
      <rPr>
        <b/>
        <u/>
        <sz val="10"/>
        <color theme="1"/>
        <rFont val="Times New Roman"/>
        <family val="1"/>
        <charset val="204"/>
      </rPr>
      <t>2022 финансовый год</t>
    </r>
  </si>
  <si>
    <t>Круг представляющих лиц: администраторы бюджетных программ</t>
  </si>
  <si>
    <r>
      <t>Описание бюджетной подпрограммы:</t>
    </r>
    <r>
      <rPr>
        <u/>
        <sz val="10"/>
        <color theme="1"/>
        <rFont val="Times New Roman"/>
        <family val="1"/>
        <charset val="204"/>
      </rPr>
      <t xml:space="preserve"> Повышение заработной платы гражданских служащих</t>
    </r>
  </si>
  <si>
    <t>Повышение заработной платы гражданских служащих</t>
  </si>
  <si>
    <r>
      <t>Отчетный период за</t>
    </r>
    <r>
      <rPr>
        <b/>
        <u/>
        <sz val="10"/>
        <color theme="1"/>
        <rFont val="Times New Roman"/>
        <family val="1"/>
        <charset val="204"/>
      </rPr>
      <t xml:space="preserve"> 2022 финансовый год</t>
    </r>
  </si>
  <si>
    <t>Повышение заработной платы технического персонала</t>
  </si>
  <si>
    <t>Остаток за счет округления</t>
  </si>
  <si>
    <r>
      <t xml:space="preserve">Отчетный период за </t>
    </r>
    <r>
      <rPr>
        <b/>
        <u/>
        <sz val="10"/>
        <color theme="1"/>
        <rFont val="Times New Roman"/>
        <family val="1"/>
        <charset val="204"/>
      </rPr>
      <t>2022 финансовый год</t>
    </r>
  </si>
  <si>
    <r>
      <t xml:space="preserve">
для администраторов республиканских бюджетных программ, администраторов бюджетных программ области, района (города областного значения), села, поселка, сельского округа - </t>
    </r>
    <r>
      <rPr>
        <b/>
        <u/>
        <sz val="10"/>
        <color theme="1"/>
        <rFont val="Times New Roman"/>
        <family val="1"/>
        <charset val="204"/>
      </rPr>
      <t>до 1 февраля года, следующего за отчетным финансовым годом</t>
    </r>
    <r>
      <rPr>
        <b/>
        <sz val="10"/>
        <color theme="1"/>
        <rFont val="Times New Roman"/>
        <family val="1"/>
        <charset val="204"/>
      </rPr>
      <t>;</t>
    </r>
    <r>
      <rPr>
        <sz val="10"/>
        <color theme="1"/>
        <rFont val="Times New Roman"/>
        <family val="1"/>
        <charset val="204"/>
      </rPr>
      <t xml:space="preserve">
     </t>
    </r>
  </si>
  <si>
    <r>
      <t xml:space="preserve">
для администраторов республиканских бюджетных программ, администраторов бюджетных программ области, района (города областного значения), села, поселка, сельского округа -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до 1 февраля года, следующего за отчетным финансовым годом</t>
    </r>
    <r>
      <rPr>
        <b/>
        <sz val="10"/>
        <color theme="1"/>
        <rFont val="Times New Roman"/>
        <family val="1"/>
        <charset val="204"/>
      </rPr>
      <t>;</t>
    </r>
    <r>
      <rPr>
        <sz val="10"/>
        <color theme="1"/>
        <rFont val="Times New Roman"/>
        <family val="1"/>
        <charset val="204"/>
      </rPr>
      <t xml:space="preserve">
     </t>
    </r>
  </si>
  <si>
    <t xml:space="preserve">Код и наименование администратора бюджетной программы </t>
  </si>
  <si>
    <r>
      <t>Отчетный период за</t>
    </r>
    <r>
      <rPr>
        <u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2022 финансовый год</t>
    </r>
  </si>
  <si>
    <t>экономия средств по результатам государственных закупок</t>
  </si>
  <si>
    <t>Обеспечение материальной технической базы  подведомственных государственных учреждений и организаций</t>
  </si>
  <si>
    <t>Остатки за счет округления</t>
  </si>
  <si>
    <t xml:space="preserve">Количество гражданских служащих, которым установлено повышение заработной платы </t>
  </si>
  <si>
    <t>273 "Управление культуры,архивов и документации Актюбинской области"</t>
  </si>
  <si>
    <t>001 "Услуги по реализации государственной политики на местном уровне в области культуры и управления архивным делом"</t>
  </si>
  <si>
    <t>Цель бюджетной программы: Содержание аппарата Управления в целях реализации в области государственной политики на местном уровне деятельности в сферах культуры, архивного дела и документации.</t>
  </si>
  <si>
    <t>Содержание аппарата управления (госслужащих - 18, технический персонал -4)</t>
  </si>
  <si>
    <r>
      <t xml:space="preserve">Наименование: </t>
    </r>
    <r>
      <rPr>
        <u/>
        <sz val="10"/>
        <color theme="1"/>
        <rFont val="Times New Roman"/>
        <family val="1"/>
        <charset val="204"/>
      </rPr>
      <t>ГУ "Управление культуры,архивов и документации Актюбинской области"</t>
    </r>
  </si>
  <si>
    <t>Адрес: г.Актобе, район Астана, ул.Абылхаир хана, д.40</t>
  </si>
  <si>
    <t>Адрес электронной почты: finplan_kultura@mail.ru</t>
  </si>
  <si>
    <r>
      <t>Исполнитель _____________     Биржанова</t>
    </r>
    <r>
      <rPr>
        <u/>
        <sz val="10"/>
        <color theme="1"/>
        <rFont val="Times New Roman"/>
        <family val="1"/>
        <charset val="204"/>
      </rPr>
      <t xml:space="preserve"> А.Б.</t>
    </r>
  </si>
  <si>
    <t>Руководитель администратора бюджетных программ _______________ Юнисова А.Ю.</t>
  </si>
  <si>
    <t>Руководитель отдела _______________ Бисаутова Т.Ж.</t>
  </si>
  <si>
    <r>
      <t>Телефон: 54</t>
    </r>
    <r>
      <rPr>
        <u/>
        <sz val="10"/>
        <color theme="1"/>
        <rFont val="Times New Roman"/>
        <family val="1"/>
        <charset val="204"/>
      </rPr>
      <t>-87-28</t>
    </r>
  </si>
  <si>
    <r>
      <t xml:space="preserve">Код и наименование администратора бюджетной программы </t>
    </r>
    <r>
      <rPr>
        <b/>
        <u/>
        <sz val="10"/>
        <color theme="1"/>
        <rFont val="Times New Roman"/>
        <family val="1"/>
        <charset val="204"/>
      </rPr>
      <t>273 "Управление культуры,архивов и документации Актюбинской области"</t>
    </r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</si>
  <si>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003 "Капитальные расходы государственного органа"</t>
    </r>
  </si>
  <si>
    <t>Цель бюджетной программы: Укрепление материально-технической базы аппарата управления</t>
  </si>
  <si>
    <t>Описание бюджетной программы: Укрепление материально-технической базы аппарата управления</t>
  </si>
  <si>
    <t>ед</t>
  </si>
  <si>
    <t>жесткий диск для компьютера</t>
  </si>
  <si>
    <t>принтеры</t>
  </si>
  <si>
    <t>кондиционер настенный  (сплит-система)</t>
  </si>
  <si>
    <t>веб камеры для проведения  онлайн формате ZOOM совещание</t>
  </si>
  <si>
    <t>диспенсер напольный  без холодильника</t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</si>
  <si>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005 "Поддержка культурно-досуговой работы"</t>
    </r>
  </si>
  <si>
    <t>Цель бюджетной программы: Формирование культурного пространства в регионе, развитие архивного дела и документации</t>
  </si>
  <si>
    <t xml:space="preserve">Описание бюджетной программы: Обеспечение всеобщей доступности культурно-досуговых мероприятий для всех групп населения путем обеспечения культурного досуга населения, развития и поддержки творческих союзов, самодеятельного творчества и традиционной культуры, выделения бюджетных субсидий культурно-досуговым организациям
</t>
  </si>
  <si>
    <r>
      <t>Описание бюджетной программы:</t>
    </r>
    <r>
      <rPr>
        <u/>
        <sz val="10"/>
        <color theme="1"/>
        <rFont val="Times New Roman"/>
        <family val="1"/>
        <charset val="204"/>
      </rPr>
      <t xml:space="preserve"> содеражние аппарата управления: оплата труда работников, оплата коммунальных услуг, услуг связи, содержание и текущее обслуживание здания, оборудования, приобретение материалов, командировочные расходы работников, содержание транспорта, уплату налогов и других платежей, сопровождение информационных программ, переподготовку и повышение государственных служащих, выплату премий акима области работникам культуры и искусства за вклад в развитие культуры.</t>
    </r>
  </si>
  <si>
    <r>
      <t>Описание бюджетной подпрограммы:</t>
    </r>
    <r>
      <rPr>
        <u/>
        <sz val="10"/>
        <color theme="1"/>
        <rFont val="Times New Roman"/>
        <family val="1"/>
        <charset val="204"/>
      </rPr>
      <t>содержание аппарата управления: оплата труда работников, оплата коммунальных услуг, услуг связи, содержание и текущее обслуживание здания, оборудования, приобретение материалов, командировочные расходы работников, содержание транспорта, уплату налогов и других платежей, сопровождение информационных программ, переподготовку и повышение государственных служащих, выплату премий акима области работникам культуры и искусства за вклад в развитие культуры.</t>
    </r>
  </si>
  <si>
    <t>Повышение заработной платы гражданским служащим</t>
  </si>
  <si>
    <t xml:space="preserve">установлено повышение заработной платы гражданским служащим 
</t>
  </si>
  <si>
    <t>чел.</t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</si>
  <si>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011 "За счет трансфертов из республиканского бюджета"</t>
    </r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</si>
  <si>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015 "За счет средств местного бюджета"</t>
    </r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</si>
  <si>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049 "За счет субвенций из республиканского бюджета на культуру, спорт, туризм и информационное пространство"</t>
    </r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</si>
  <si>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055 "За счет гарантированного трансферта из Национального фонда Республики Казахстан"</t>
    </r>
  </si>
  <si>
    <t xml:space="preserve">Описание бюджетной программы: Создание целостной системы работ по сохранению, пропаганде и изучению историко-культурного наследия. Научно-методическое, технологическое, организационное обеспечение процесса изучения и использования национального культурного достояния страны в области популяризации предметов музейного значения, музейного дела; осуществление культурно-просветительской и научно-исследовательской деятельности; реализация социально-значимых проектов по пропаганде культурного наследия казахского народа, консервация, реставрация памятников истории и культуры выполнение работ по реставрации и музеефикации; проведение археологических исследований объектов историко-культурного наследия.
</t>
  </si>
  <si>
    <t>Цель бюджетной программы: Формирование и реализация государственной политики в области охраны, сохранения и  использования историко-культурного наследия.</t>
  </si>
  <si>
    <t xml:space="preserve"> Количество паспортизированных и учтенных историко - культурных памятников в регионе в течение года</t>
  </si>
  <si>
    <t>тыс.чел</t>
  </si>
  <si>
    <t xml:space="preserve">В связи с увеличением зрителей </t>
  </si>
  <si>
    <t>Количество посетителей музеев</t>
  </si>
  <si>
    <t>Количество проведенных экскурсий</t>
  </si>
  <si>
    <t>Количество проведенных выставок</t>
  </si>
  <si>
    <t xml:space="preserve"> Количество проведенных лекций</t>
  </si>
  <si>
    <t xml:space="preserve"> Количество проведенных научных конференций с участием зарубежных ученых</t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</si>
  <si>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007 «Обеспечение сохранности и доступа к историко-культурному наследию»</t>
    </r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</si>
  <si>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011 "За счет средств республиканского бюджета"</t>
    </r>
  </si>
  <si>
    <r>
      <t>Описание бюджетной подпрограммы:</t>
    </r>
    <r>
      <rPr>
        <u/>
        <sz val="10"/>
        <color theme="1"/>
        <rFont val="Times New Roman"/>
        <family val="1"/>
        <charset val="204"/>
      </rPr>
      <t xml:space="preserve"> Повышение заработной платы гражданским служащим</t>
    </r>
  </si>
  <si>
    <r>
      <t>Описание бюджетной подпрограммы:</t>
    </r>
    <r>
      <rPr>
        <u/>
        <sz val="10"/>
        <color theme="1"/>
        <rFont val="Times New Roman"/>
        <family val="1"/>
        <charset val="204"/>
      </rPr>
      <t xml:space="preserve"> </t>
    </r>
  </si>
  <si>
    <t>Количество посетителей, охваченных деятельностью областных культурно-досуговых организаций</t>
  </si>
  <si>
    <t xml:space="preserve">Описание бюджетной подпрограммы: </t>
  </si>
  <si>
    <t>Описание бюджетной подпрограммы:</t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</si>
  <si>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015 «За счет средств местного бюджета»</t>
    </r>
  </si>
  <si>
    <t xml:space="preserve">Описание бюджетной программы: </t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</si>
  <si>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049 «За счет субвенций, передаваемых из республиканского бюджета культуре, спорту, туризму и информационному пространству»</t>
    </r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</si>
  <si>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055 «За счет гарантированного трансферта из Национального фонда Республики Казахстан»</t>
    </r>
  </si>
  <si>
    <r>
      <t xml:space="preserve">Код и наименование бюджетной программы: </t>
    </r>
    <r>
      <rPr>
        <b/>
        <u/>
        <sz val="10"/>
        <color theme="1"/>
        <rFont val="Times New Roman"/>
        <family val="1"/>
        <charset val="204"/>
      </rPr>
      <t>008 "Поддержка театрального и музыкального искусства"</t>
    </r>
  </si>
  <si>
    <t>Цель бюджетной программы: Реализация государственной политики в области театрального и музыкального искусства</t>
  </si>
  <si>
    <t xml:space="preserve">В связи с внеплановыми мероприятиями </t>
  </si>
  <si>
    <t>Причины недостижения или перевыполнения результатов и неосвоения средств бюджетной подпрограммы</t>
  </si>
  <si>
    <t>Количество зрителей театрально-концертных организаций</t>
  </si>
  <si>
    <t>Количество организованных концертов</t>
  </si>
  <si>
    <t>Количество организованных выступлений</t>
  </si>
  <si>
    <t>Количество новых спектаклей в театральном искусстве</t>
  </si>
  <si>
    <t xml:space="preserve"> Ориентировочное количество лауреатов международных и республиканских творческих конкурсов среди профессиональных коллективов и индивидуальных исполнителей</t>
  </si>
  <si>
    <t xml:space="preserve">обеспечено доступность театрально-концертных мероприятий </t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</si>
  <si>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049 "За счет субвенций, передаваемых из республиканского бюджета культуре, спорту, туризму и информационному пространству"</t>
    </r>
  </si>
  <si>
    <t xml:space="preserve">  Описание бюджетной программы: Создание условий для сохранения и развития лучших традиций классического профессионального искусства, - выполнение услуг по целенаправленной пропаганде музыкально-поэтического творчества казахского народа, произведений современных композиторов, творческих достижений лучших образцов мировой культуры, направленных на эстетическое и нравственное воспитание подрастающего поколения, в целях вовлечения всех слоев населения области в сферу культурной жизни, обеспечение доступности театрально-концертных мероприятий путем выделения для них бюджетных субсидий театрально-концертным организациям обеспечение доступности, проведение гастрольных поездок в Казахстане и за рубежом, осуществление постановки новых спектаклей, участие в международных и республиканских фестивалях
</t>
  </si>
  <si>
    <t>009 "Обеспечение функционирования областных библиотек"</t>
  </si>
  <si>
    <t>Цель бюджетной программы: Повышение образовательного и культурно-просветительного уровня населения.</t>
  </si>
  <si>
    <r>
      <t>Описание бюджетной программы:</t>
    </r>
    <r>
      <rPr>
        <u/>
        <sz val="10"/>
        <color theme="1"/>
        <rFont val="Times New Roman"/>
        <family val="1"/>
        <charset val="204"/>
      </rPr>
      <t xml:space="preserve"> Содействие устойчивому развитию библиотечного дела в области, формированию информационной среды и укреплению информационного пространства. Реализация библиотечного, справочно-библиографического и информационного обеспечения читателей, обеспечение доступа пользователей к глобальным интернет-ресурсам, реализация культурно-просветительской деятельности, направленной на удовлетворение духовных, интеллектуальных и культурных потребностей читателей, в том числе незрячих и слабовидящих граждан, создание оптимальных условий для работы пользователей библиотеки; проведение книжных выставок, презентаций, читательских конференций, круглых столов и творческих вечеров;</t>
    </r>
  </si>
  <si>
    <t>Количество посетителей (читателей) областных библиотек</t>
  </si>
  <si>
    <t>Количество пользователей электронных услуг библиотек</t>
  </si>
  <si>
    <t>Книговыдача</t>
  </si>
  <si>
    <r>
      <t>Описание бюджетной подпрограммы:</t>
    </r>
    <r>
      <rPr>
        <u/>
        <sz val="10"/>
        <color theme="1"/>
        <rFont val="Times New Roman"/>
        <family val="1"/>
        <charset val="204"/>
      </rPr>
      <t xml:space="preserve">  </t>
    </r>
  </si>
  <si>
    <r>
      <t>Код и наименование бюджетной программы: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010 "Обеспечение сохранности архивного фонда, расширение доступа населения к ресурсам Архивного фонда Актюбинской области"</t>
    </r>
  </si>
  <si>
    <t xml:space="preserve">Описание бюджетной программы: Создание нормативных условий для хранения, государственного учета, комплектования и использования архивного фонда области
</t>
  </si>
  <si>
    <t>Цель бюджетной программы: Обеспечение сохранности архивного фонда, расширение доступа населения к ресурсам Архивного фонда Актюбинской области</t>
  </si>
  <si>
    <t>в зависимости от содержания: осуществление государственных функций, полномочий и оказание вытекающих из них государственных услуг</t>
  </si>
  <si>
    <t xml:space="preserve"> Количество восстановленных (возобновленных) документов по архивным фондам с потухшими текстами</t>
  </si>
  <si>
    <t>Количество принятых документов от учреждений на государственное хранение</t>
  </si>
  <si>
    <t>В связи с поступлением документов</t>
  </si>
  <si>
    <r>
      <t>Код и наименование бюджетной программы:</t>
    </r>
    <r>
      <rPr>
        <u/>
        <sz val="10"/>
        <color theme="1"/>
        <rFont val="Times New Roman"/>
        <family val="1"/>
        <charset val="204"/>
      </rPr>
      <t xml:space="preserve"> </t>
    </r>
    <r>
      <rPr>
        <b/>
        <u/>
        <sz val="10"/>
        <color theme="1"/>
        <rFont val="Times New Roman"/>
        <family val="1"/>
        <charset val="204"/>
      </rPr>
      <t>032 "Капитальные расходы подведомственных государственных учреждений и организаций"</t>
    </r>
  </si>
  <si>
    <t xml:space="preserve">Цель бюджетной программы: Укрепление материально-технической базы учреждений культуры и архивов
</t>
  </si>
  <si>
    <r>
      <t xml:space="preserve">Описание бюджетной программы: Капитальный ремонт и материально-техническое оснащение объектов культуры и архивов </t>
    </r>
    <r>
      <rPr>
        <u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</si>
  <si>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t>Остатки за счет гос.закупок</t>
  </si>
  <si>
    <r>
      <t xml:space="preserve">Код и наименование администратора бюджетной программы  </t>
    </r>
    <r>
      <rPr>
        <b/>
        <u/>
        <sz val="10"/>
        <color theme="1"/>
        <rFont val="Times New Roman"/>
        <family val="1"/>
        <charset val="204"/>
      </rPr>
      <t>273 "Управление культуры,архивов и документации Актюбинской области"</t>
    </r>
  </si>
  <si>
    <t>Описание бюджетной подпрограммы: Капитальные расходы подведомственных государственных учреждений и организаций за счет средств мест</t>
  </si>
  <si>
    <t xml:space="preserve"> Количество объектов культуры, прошедших капитальный ремонт</t>
  </si>
  <si>
    <t>Количество разработанных ПСД</t>
  </si>
  <si>
    <t>Ориентировочное количество приобретенных музейных экспонатов</t>
  </si>
  <si>
    <t>Ориентировочное количество литературы, приобретенной областными библиотеками</t>
  </si>
  <si>
    <t>Ориентировочное количество приобретенного программного обеспечения</t>
  </si>
  <si>
    <t>Ориентировочное количество приобретенного оборудования, хозяйственного имущества и других основных средств</t>
  </si>
  <si>
    <t>Исполнительная надпись</t>
  </si>
  <si>
    <t>кол-во</t>
  </si>
  <si>
    <t>109 "Проведение текущих мероприятий за счет резерва Правительства Республики Казахстан на неотложные нужды"</t>
  </si>
  <si>
    <t>Цель бюджетной программы: Обеспечение бесперебойного функционирования объектов культуры в районах области и городе Актобе</t>
  </si>
  <si>
    <r>
      <t>Описание бюджетной программы:</t>
    </r>
    <r>
      <rPr>
        <u/>
        <sz val="10"/>
        <color theme="1"/>
        <rFont val="Times New Roman"/>
        <family val="1"/>
        <charset val="204"/>
      </rPr>
      <t xml:space="preserve"> Проведение текущих мероприятий за счет резерва Правительства Республики Казахстан на неотложные нужды</t>
    </r>
  </si>
  <si>
    <t>Государственный творческий заказ</t>
  </si>
  <si>
    <t>113 "Целевые текущие трансферты нижестоящим бюджетам"</t>
  </si>
  <si>
    <r>
      <t>Описание бюджетной программы:</t>
    </r>
    <r>
      <rPr>
        <u/>
        <sz val="10"/>
        <color theme="1"/>
        <rFont val="Times New Roman"/>
        <family val="1"/>
        <charset val="204"/>
      </rPr>
      <t xml:space="preserve"> Укрепление материально-технической базы объектов культуры в районах области и городе Актобе за счет целевых трансфертов из местного бюджета</t>
    </r>
  </si>
  <si>
    <r>
      <t xml:space="preserve">Код и наименование бюджетной подпрограммы: </t>
    </r>
    <r>
      <rPr>
        <b/>
        <sz val="10"/>
        <color theme="1"/>
        <rFont val="Times New Roman"/>
        <family val="1"/>
        <charset val="204"/>
      </rPr>
      <t>032 "За счет целевого трансферта из Национального фонда Республики Казахстан"</t>
    </r>
  </si>
  <si>
    <t xml:space="preserve">Капитальный ремонт здания сельского дом культуры в с.Журын, Мугалжарского района </t>
  </si>
  <si>
    <t>Капитальный ремонт здания сельского дом культуры в с.Бугетсай, Хромтауского района</t>
  </si>
  <si>
    <t xml:space="preserve">Капитальный ремонт здания сельского дом культуры в с.Айке, Айтекебийского района </t>
  </si>
  <si>
    <t xml:space="preserve">Капитальный ремонт здания сельского дом культуры в с.Аккемер, Мугалжарского района </t>
  </si>
  <si>
    <t xml:space="preserve">Капитальный ремонт здания сельского дом культуры в с.Акраб, Кобдинского района </t>
  </si>
  <si>
    <t xml:space="preserve">Капитальный ремонт здания сельского дом культуры в с.Бугетсай, Хромтауского района  </t>
  </si>
  <si>
    <t>Обеспечено мероприятий для всех групп насления путем обеспечения культурного досуга населения.</t>
  </si>
  <si>
    <t>Количество посетителей охваченных деятельностью культурно-досуговых организаций</t>
  </si>
  <si>
    <t>чел</t>
  </si>
  <si>
    <t>Количество посетителей библиотек</t>
  </si>
  <si>
    <t>Количество документов, хранящихся в государственных архивах</t>
  </si>
  <si>
    <t>единиц</t>
  </si>
  <si>
    <t>По программе "Ауыл ел бесігі" запланировано 5 объектов по капитальному ремонту зданий сельских клубов в Кобдинском,  Мугалжарском, Хромтауском,Айтекебийском районах.</t>
  </si>
  <si>
    <t>Капитальный ремонт  здания городского дома культуры по пр.Победы 31-318</t>
  </si>
  <si>
    <t>Капитальный ремонт здания сельского дом культуры в с.Акраб,Кобдинского района</t>
  </si>
  <si>
    <t>Капитальный ремонт здания сельского дом культуры в с.Журын,Мугалжарского района</t>
  </si>
  <si>
    <t>Капитальный ремонт дома культуры в с.Аккемер,Мугалжарского района</t>
  </si>
  <si>
    <t>Капитальный ремонт    здания сельского дома культуры в с.Бугетсай,Хромтауского района</t>
  </si>
  <si>
    <t>Мартукский район "Рухани Казына"</t>
  </si>
  <si>
    <t>Каргалсинкий район "Рухани Казына</t>
  </si>
  <si>
    <t>Темирский район "Рухани Казына"</t>
  </si>
  <si>
    <t>Уилский район "Рухани Казына"</t>
  </si>
  <si>
    <t>Шалкарский район "Рухани Казына"</t>
  </si>
  <si>
    <t>Капитальный ремонт здания сельского дома культуры в с.Айке,Айтекебиийского района</t>
  </si>
  <si>
    <t>Количество проведенных мероприятий</t>
  </si>
  <si>
    <t>Количество лауреатов международных и республиканских творческих конкурсов среди самодеятельных коллективов и исполнителей</t>
  </si>
  <si>
    <t>Увеличение числа любительских формирований народного творчества, имеющих звания "Народный", "Образцовый"</t>
  </si>
  <si>
    <t>Количество детей, участвующих в кружках по государственно-творческому заказу</t>
  </si>
  <si>
    <t>Единиц</t>
  </si>
  <si>
    <t>штатная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</si>
</sst>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 Cyr"/>
      <charset val="204"/>
    </font>
    <font>
      <u/>
      <sz val="11"/>
      <color theme="1"/>
      <name val="Calibri"/>
      <family val="2"/>
      <charset val="204"/>
      <scheme val="minor"/>
    </font>
    <font>
      <u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7">
    <xf numFmtId="0" fontId="0" fillId="0" borderId="0"/>
    <xf numFmtId="0" fontId="3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1"/>
    <xf numFmtId="0" fontId="6" fillId="0" borderId="0" xfId="1" applyFont="1"/>
    <xf numFmtId="0" fontId="5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Fill="1"/>
    <xf numFmtId="0" fontId="6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Fill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3" fillId="0" borderId="0" xfId="1" applyAlignment="1">
      <alignment vertical="center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justify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5" fontId="16" fillId="0" borderId="7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justify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" fontId="19" fillId="2" borderId="9" xfId="0" applyNumberFormat="1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16" fillId="2" borderId="9" xfId="0" applyFont="1" applyFill="1" applyBorder="1" applyAlignment="1">
      <alignment horizontal="justify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justify" vertical="center" wrapText="1"/>
    </xf>
    <xf numFmtId="1" fontId="6" fillId="2" borderId="9" xfId="0" applyNumberFormat="1" applyFont="1" applyFill="1" applyBorder="1" applyAlignment="1">
      <alignment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3" fontId="16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0" borderId="0" xfId="1" applyFont="1" applyFill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</cellXfs>
  <cellStyles count="7">
    <cellStyle name="Обычный" xfId="0" builtinId="0"/>
    <cellStyle name="Обычный 10 3" xfId="6"/>
    <cellStyle name="Обычный 11" xfId="2"/>
    <cellStyle name="Обычный 13 6" xfId="5"/>
    <cellStyle name="Обычный 2" xfId="3"/>
    <cellStyle name="Обычный 7" xfId="1"/>
    <cellStyle name="Обычный 7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84"/>
  <sheetViews>
    <sheetView view="pageBreakPreview" topLeftCell="A58" zoomScale="110" zoomScaleNormal="100" zoomScaleSheetLayoutView="110" workbookViewId="0">
      <selection activeCell="B50" sqref="B50"/>
    </sheetView>
  </sheetViews>
  <sheetFormatPr defaultColWidth="8.7109375" defaultRowHeight="15" x14ac:dyDescent="0.25"/>
  <cols>
    <col min="1" max="1" width="31" style="46" customWidth="1"/>
    <col min="2" max="2" width="10.28515625" style="46" customWidth="1"/>
    <col min="3" max="4" width="10.140625" style="46" customWidth="1"/>
    <col min="5" max="5" width="11.28515625" style="46" customWidth="1"/>
    <col min="6" max="6" width="13" style="46" customWidth="1"/>
    <col min="7" max="7" width="16.85546875" style="46" customWidth="1"/>
    <col min="8" max="16384" width="8.7109375" style="46"/>
  </cols>
  <sheetData>
    <row r="1" spans="1:9" ht="57.6" customHeight="1" x14ac:dyDescent="0.25">
      <c r="A1" s="44"/>
      <c r="B1" s="45"/>
      <c r="C1" s="45"/>
      <c r="D1" s="45"/>
      <c r="E1" s="45"/>
      <c r="F1" s="111" t="s">
        <v>0</v>
      </c>
      <c r="G1" s="111"/>
      <c r="H1" s="14"/>
      <c r="I1" s="14"/>
    </row>
    <row r="2" spans="1:9" ht="18" customHeight="1" x14ac:dyDescent="0.25">
      <c r="A2" s="117" t="s">
        <v>1</v>
      </c>
      <c r="B2" s="118"/>
      <c r="C2" s="118"/>
      <c r="D2" s="118"/>
      <c r="E2" s="118"/>
      <c r="F2" s="118"/>
      <c r="G2" s="118"/>
      <c r="H2" s="14"/>
      <c r="I2" s="14"/>
    </row>
    <row r="3" spans="1:9" ht="15.6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ht="12" customHeight="1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s="51" customFormat="1" ht="14.45" customHeight="1" x14ac:dyDescent="0.25">
      <c r="A5" s="14" t="s">
        <v>46</v>
      </c>
      <c r="B5" s="50"/>
      <c r="C5" s="50"/>
      <c r="D5" s="50"/>
      <c r="E5" s="50"/>
      <c r="F5" s="50"/>
      <c r="G5" s="50"/>
      <c r="H5" s="14"/>
      <c r="I5" s="14"/>
    </row>
    <row r="6" spans="1:9" x14ac:dyDescent="0.25">
      <c r="A6" s="14" t="s">
        <v>47</v>
      </c>
      <c r="C6" s="14"/>
      <c r="D6" s="14"/>
      <c r="E6" s="14"/>
      <c r="F6" s="14"/>
      <c r="G6" s="14"/>
      <c r="H6" s="14"/>
      <c r="I6" s="14"/>
    </row>
    <row r="7" spans="1:9" x14ac:dyDescent="0.2">
      <c r="A7" s="2" t="s">
        <v>5</v>
      </c>
      <c r="B7" s="2"/>
      <c r="C7" s="2"/>
      <c r="D7" s="2"/>
      <c r="E7" s="2"/>
      <c r="F7" s="2"/>
      <c r="G7" s="2"/>
      <c r="H7" s="14"/>
      <c r="I7" s="14"/>
    </row>
    <row r="8" spans="1:9" ht="43.15" customHeight="1" x14ac:dyDescent="0.25">
      <c r="A8" s="112" t="s">
        <v>42</v>
      </c>
      <c r="B8" s="112"/>
      <c r="C8" s="112"/>
      <c r="D8" s="112"/>
      <c r="E8" s="112"/>
      <c r="F8" s="112"/>
      <c r="G8" s="112"/>
      <c r="H8" s="14"/>
      <c r="I8" s="14"/>
    </row>
    <row r="9" spans="1:9" ht="27" customHeight="1" x14ac:dyDescent="0.25">
      <c r="A9" s="112" t="s">
        <v>6</v>
      </c>
      <c r="B9" s="112"/>
      <c r="C9" s="112"/>
      <c r="D9" s="112"/>
      <c r="E9" s="112"/>
      <c r="F9" s="112"/>
      <c r="G9" s="112"/>
      <c r="H9" s="14"/>
      <c r="I9" s="14"/>
    </row>
    <row r="10" spans="1:9" x14ac:dyDescent="0.25">
      <c r="A10" s="14" t="s">
        <v>56</v>
      </c>
      <c r="B10" s="14"/>
      <c r="C10" s="14"/>
      <c r="D10" s="14"/>
      <c r="E10" s="14"/>
      <c r="F10" s="14"/>
      <c r="G10" s="14"/>
      <c r="H10" s="14"/>
      <c r="I10" s="14"/>
    </row>
    <row r="11" spans="1:9" s="45" customFormat="1" ht="14.45" customHeight="1" x14ac:dyDescent="0.25">
      <c r="A11" s="54" t="s">
        <v>62</v>
      </c>
      <c r="B11" s="47"/>
      <c r="C11" s="47"/>
      <c r="D11" s="47"/>
      <c r="E11" s="47"/>
      <c r="F11" s="44"/>
      <c r="G11" s="44"/>
      <c r="H11" s="44"/>
      <c r="I11" s="44"/>
    </row>
    <row r="12" spans="1:9" x14ac:dyDescent="0.25">
      <c r="A12" s="14" t="s">
        <v>37</v>
      </c>
      <c r="B12" s="14"/>
      <c r="C12" s="14"/>
      <c r="D12" s="14"/>
      <c r="E12" s="14"/>
      <c r="F12" s="14"/>
      <c r="G12" s="14"/>
      <c r="H12" s="14"/>
      <c r="I12" s="14"/>
    </row>
    <row r="13" spans="1:9" ht="28.9" customHeight="1" x14ac:dyDescent="0.25">
      <c r="A13" s="119" t="s">
        <v>63</v>
      </c>
      <c r="B13" s="120"/>
      <c r="C13" s="120"/>
      <c r="D13" s="120"/>
      <c r="E13" s="120"/>
      <c r="F13" s="121"/>
      <c r="G13" s="121"/>
      <c r="H13" s="14"/>
      <c r="I13" s="14"/>
    </row>
    <row r="14" spans="1:9" x14ac:dyDescent="0.25">
      <c r="A14" s="14" t="s">
        <v>38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4" t="s">
        <v>39</v>
      </c>
      <c r="B15" s="14"/>
      <c r="C15" s="14"/>
      <c r="D15" s="14"/>
      <c r="E15" s="14"/>
      <c r="F15" s="14"/>
      <c r="G15" s="14"/>
      <c r="H15" s="14"/>
      <c r="I15" s="14"/>
    </row>
    <row r="16" spans="1:9" ht="33" customHeight="1" x14ac:dyDescent="0.25">
      <c r="A16" s="113" t="s">
        <v>9</v>
      </c>
      <c r="B16" s="114"/>
      <c r="C16" s="114"/>
      <c r="D16" s="114"/>
      <c r="E16" s="114"/>
      <c r="F16" s="114"/>
      <c r="G16" s="114"/>
      <c r="H16" s="14"/>
      <c r="I16" s="14"/>
    </row>
    <row r="17" spans="1:9" x14ac:dyDescent="0.25">
      <c r="A17" s="14" t="s">
        <v>40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 t="s">
        <v>11</v>
      </c>
      <c r="B18" s="14"/>
      <c r="C18" s="14"/>
      <c r="D18" s="14"/>
      <c r="E18" s="14"/>
      <c r="F18" s="14"/>
      <c r="G18" s="14"/>
      <c r="H18" s="14"/>
      <c r="I18" s="14"/>
    </row>
    <row r="19" spans="1:9" ht="33" customHeight="1" x14ac:dyDescent="0.25">
      <c r="A19" s="113" t="s">
        <v>64</v>
      </c>
      <c r="B19" s="114"/>
      <c r="C19" s="114"/>
      <c r="D19" s="114"/>
      <c r="E19" s="114"/>
      <c r="F19" s="114"/>
      <c r="G19" s="114"/>
      <c r="H19" s="14"/>
      <c r="I19" s="14"/>
    </row>
    <row r="20" spans="1:9" ht="73.5" customHeight="1" x14ac:dyDescent="0.25">
      <c r="A20" s="113" t="s">
        <v>86</v>
      </c>
      <c r="B20" s="114"/>
      <c r="C20" s="114"/>
      <c r="D20" s="114"/>
      <c r="E20" s="114"/>
      <c r="F20" s="114"/>
      <c r="G20" s="114"/>
      <c r="H20" s="14"/>
      <c r="I20" s="14"/>
    </row>
    <row r="21" spans="1:9" ht="92.45" customHeight="1" x14ac:dyDescent="0.25">
      <c r="A21" s="55" t="s">
        <v>12</v>
      </c>
      <c r="B21" s="55" t="s">
        <v>13</v>
      </c>
      <c r="C21" s="55" t="s">
        <v>14</v>
      </c>
      <c r="D21" s="55" t="s">
        <v>15</v>
      </c>
      <c r="E21" s="55" t="s">
        <v>43</v>
      </c>
      <c r="F21" s="55" t="s">
        <v>44</v>
      </c>
      <c r="G21" s="55" t="s">
        <v>18</v>
      </c>
      <c r="H21" s="14"/>
    </row>
    <row r="22" spans="1:9" x14ac:dyDescent="0.25">
      <c r="A22" s="15">
        <v>1</v>
      </c>
      <c r="B22" s="15">
        <v>2</v>
      </c>
      <c r="C22" s="15">
        <v>3</v>
      </c>
      <c r="D22" s="15">
        <v>4</v>
      </c>
      <c r="E22" s="15">
        <v>5</v>
      </c>
      <c r="F22" s="15">
        <v>6</v>
      </c>
      <c r="G22" s="15">
        <v>7</v>
      </c>
      <c r="H22" s="14"/>
    </row>
    <row r="23" spans="1:9" ht="29.45" customHeight="1" x14ac:dyDescent="0.25">
      <c r="A23" s="15">
        <v>273001011</v>
      </c>
      <c r="B23" s="15" t="s">
        <v>19</v>
      </c>
      <c r="C23" s="48">
        <v>259</v>
      </c>
      <c r="D23" s="48">
        <v>259</v>
      </c>
      <c r="E23" s="48">
        <f t="shared" ref="E23:E26" si="0">D23-C23</f>
        <v>0</v>
      </c>
      <c r="F23" s="22">
        <f>D23/C23%</f>
        <v>100</v>
      </c>
      <c r="G23" s="15"/>
      <c r="H23" s="14"/>
    </row>
    <row r="24" spans="1:9" s="108" customFormat="1" ht="29.45" customHeight="1" x14ac:dyDescent="0.25">
      <c r="A24" s="15">
        <v>273001015</v>
      </c>
      <c r="B24" s="15" t="s">
        <v>19</v>
      </c>
      <c r="C24" s="48">
        <v>134547</v>
      </c>
      <c r="D24" s="48">
        <v>134545.60000000001</v>
      </c>
      <c r="E24" s="48">
        <v>-1.4</v>
      </c>
      <c r="F24" s="22">
        <f t="shared" ref="F24:F26" si="1">D24/C24%</f>
        <v>99.998959471411482</v>
      </c>
      <c r="G24" s="15" t="s">
        <v>60</v>
      </c>
      <c r="H24" s="14"/>
    </row>
    <row r="25" spans="1:9" s="108" customFormat="1" ht="29.45" customHeight="1" x14ac:dyDescent="0.25">
      <c r="A25" s="15">
        <v>273001055</v>
      </c>
      <c r="B25" s="15" t="s">
        <v>19</v>
      </c>
      <c r="C25" s="48">
        <v>181</v>
      </c>
      <c r="D25" s="48">
        <v>181</v>
      </c>
      <c r="E25" s="48">
        <v>0</v>
      </c>
      <c r="F25" s="22">
        <f t="shared" si="1"/>
        <v>100</v>
      </c>
      <c r="G25" s="15"/>
      <c r="H25" s="14"/>
    </row>
    <row r="26" spans="1:9" ht="28.15" customHeight="1" x14ac:dyDescent="0.25">
      <c r="A26" s="16" t="s">
        <v>20</v>
      </c>
      <c r="B26" s="15" t="s">
        <v>19</v>
      </c>
      <c r="C26" s="29">
        <f>C23+C24+C25</f>
        <v>134987</v>
      </c>
      <c r="D26" s="29">
        <f>D23+D24+D25</f>
        <v>134985.60000000001</v>
      </c>
      <c r="E26" s="48">
        <f t="shared" si="0"/>
        <v>-1.3999999999941792</v>
      </c>
      <c r="F26" s="22">
        <f t="shared" si="1"/>
        <v>99.998962863090526</v>
      </c>
      <c r="G26" s="15" t="s">
        <v>60</v>
      </c>
      <c r="H26" s="14"/>
    </row>
    <row r="27" spans="1:9" ht="24.6" customHeight="1" x14ac:dyDescent="0.25">
      <c r="A27" s="59" t="s">
        <v>28</v>
      </c>
      <c r="B27" s="59"/>
      <c r="C27" s="60"/>
      <c r="D27" s="60"/>
      <c r="E27" s="59"/>
      <c r="F27" s="61"/>
      <c r="G27" s="59"/>
      <c r="H27" s="14"/>
    </row>
    <row r="28" spans="1:9" ht="16.149999999999999" customHeight="1" x14ac:dyDescent="0.25">
      <c r="A28" s="21"/>
      <c r="B28" s="21"/>
      <c r="C28" s="52"/>
      <c r="D28" s="52"/>
      <c r="E28" s="21"/>
      <c r="F28" s="53"/>
      <c r="G28" s="35"/>
      <c r="H28" s="14"/>
    </row>
    <row r="29" spans="1:9" x14ac:dyDescent="0.25">
      <c r="A29" s="14" t="s">
        <v>91</v>
      </c>
      <c r="B29" s="14"/>
      <c r="C29" s="14"/>
      <c r="D29" s="14"/>
      <c r="E29" s="14"/>
      <c r="F29" s="14"/>
      <c r="G29" s="14"/>
      <c r="H29" s="14"/>
      <c r="I29" s="14"/>
    </row>
    <row r="30" spans="1:9" x14ac:dyDescent="0.25">
      <c r="A30" s="14" t="s">
        <v>22</v>
      </c>
      <c r="B30" s="14"/>
      <c r="C30" s="14"/>
      <c r="D30" s="14"/>
      <c r="E30" s="14"/>
      <c r="F30" s="14"/>
      <c r="G30" s="14"/>
      <c r="H30" s="14"/>
      <c r="I30" s="14"/>
    </row>
    <row r="31" spans="1:9" ht="25.9" customHeight="1" x14ac:dyDescent="0.25">
      <c r="A31" s="113" t="s">
        <v>9</v>
      </c>
      <c r="B31" s="114"/>
      <c r="C31" s="114"/>
      <c r="D31" s="114"/>
      <c r="E31" s="114"/>
      <c r="F31" s="114"/>
      <c r="G31" s="114"/>
      <c r="H31" s="14"/>
      <c r="I31" s="14"/>
    </row>
    <row r="32" spans="1:9" ht="12" customHeight="1" x14ac:dyDescent="0.25">
      <c r="A32" s="14" t="s">
        <v>11</v>
      </c>
      <c r="B32" s="14"/>
      <c r="C32" s="14"/>
      <c r="D32" s="14"/>
      <c r="E32" s="14"/>
      <c r="F32" s="14"/>
      <c r="G32" s="14"/>
      <c r="H32" s="14"/>
      <c r="I32" s="14"/>
    </row>
    <row r="33" spans="1:9" ht="19.149999999999999" customHeight="1" x14ac:dyDescent="0.25">
      <c r="A33" s="115" t="s">
        <v>45</v>
      </c>
      <c r="B33" s="116"/>
      <c r="C33" s="116"/>
      <c r="D33" s="116"/>
      <c r="E33" s="116"/>
      <c r="F33" s="116"/>
      <c r="G33" s="116"/>
      <c r="H33" s="14"/>
      <c r="I33" s="14"/>
    </row>
    <row r="34" spans="1:9" ht="109.15" customHeight="1" x14ac:dyDescent="0.25">
      <c r="A34" s="18" t="s">
        <v>23</v>
      </c>
      <c r="B34" s="18" t="s">
        <v>41</v>
      </c>
      <c r="C34" s="18" t="s">
        <v>14</v>
      </c>
      <c r="D34" s="18" t="s">
        <v>15</v>
      </c>
      <c r="E34" s="18" t="s">
        <v>43</v>
      </c>
      <c r="F34" s="18" t="s">
        <v>44</v>
      </c>
      <c r="G34" s="6" t="s">
        <v>26</v>
      </c>
      <c r="H34" s="14"/>
      <c r="I34" s="14"/>
    </row>
    <row r="35" spans="1:9" ht="12" customHeight="1" x14ac:dyDescent="0.25">
      <c r="A35" s="15">
        <v>1</v>
      </c>
      <c r="B35" s="15">
        <v>2</v>
      </c>
      <c r="C35" s="15">
        <v>3</v>
      </c>
      <c r="D35" s="15">
        <v>4</v>
      </c>
      <c r="E35" s="15">
        <v>5</v>
      </c>
      <c r="F35" s="15">
        <v>6</v>
      </c>
      <c r="G35" s="15">
        <v>7</v>
      </c>
      <c r="H35" s="14"/>
      <c r="I35" s="14"/>
    </row>
    <row r="36" spans="1:9" ht="32.450000000000003" customHeight="1" x14ac:dyDescent="0.25">
      <c r="A36" s="16" t="s">
        <v>51</v>
      </c>
      <c r="B36" s="15" t="s">
        <v>192</v>
      </c>
      <c r="C36" s="64">
        <v>4</v>
      </c>
      <c r="D36" s="64">
        <v>4</v>
      </c>
      <c r="E36" s="38">
        <f t="shared" ref="E36" si="2">D36-C36</f>
        <v>0</v>
      </c>
      <c r="F36" s="22">
        <f t="shared" ref="F36" si="3">D36/C36%</f>
        <v>100</v>
      </c>
      <c r="G36" s="23"/>
      <c r="H36" s="14"/>
      <c r="I36" s="14"/>
    </row>
    <row r="37" spans="1:9" ht="12.6" customHeight="1" x14ac:dyDescent="0.25">
      <c r="A37" s="21"/>
      <c r="B37" s="14"/>
      <c r="C37" s="14"/>
      <c r="D37" s="14"/>
      <c r="E37" s="14"/>
      <c r="F37" s="14"/>
      <c r="G37" s="14"/>
      <c r="H37" s="14"/>
      <c r="I37" s="14"/>
    </row>
    <row r="38" spans="1:9" ht="103.15" customHeight="1" x14ac:dyDescent="0.25">
      <c r="A38" s="15" t="s">
        <v>25</v>
      </c>
      <c r="B38" s="15" t="s">
        <v>13</v>
      </c>
      <c r="C38" s="15" t="s">
        <v>14</v>
      </c>
      <c r="D38" s="15" t="s">
        <v>15</v>
      </c>
      <c r="E38" s="15" t="s">
        <v>43</v>
      </c>
      <c r="F38" s="15" t="s">
        <v>44</v>
      </c>
      <c r="G38" s="6" t="s">
        <v>26</v>
      </c>
      <c r="H38" s="14"/>
    </row>
    <row r="39" spans="1:9" x14ac:dyDescent="0.25">
      <c r="A39" s="15">
        <v>1</v>
      </c>
      <c r="B39" s="15">
        <v>2</v>
      </c>
      <c r="C39" s="15">
        <v>3</v>
      </c>
      <c r="D39" s="15">
        <v>4</v>
      </c>
      <c r="E39" s="15">
        <v>5</v>
      </c>
      <c r="F39" s="15">
        <v>6</v>
      </c>
      <c r="G39" s="15">
        <v>7</v>
      </c>
      <c r="H39" s="14"/>
    </row>
    <row r="40" spans="1:9" ht="18" customHeight="1" x14ac:dyDescent="0.25">
      <c r="A40" s="15">
        <v>273001011</v>
      </c>
      <c r="B40" s="15" t="s">
        <v>19</v>
      </c>
      <c r="C40" s="48">
        <v>259</v>
      </c>
      <c r="D40" s="48">
        <v>259</v>
      </c>
      <c r="E40" s="48">
        <f t="shared" ref="E40:E41" si="4">D40-C40</f>
        <v>0</v>
      </c>
      <c r="F40" s="22">
        <f>D40/C40%</f>
        <v>100</v>
      </c>
      <c r="G40" s="15"/>
      <c r="H40" s="14"/>
    </row>
    <row r="41" spans="1:9" ht="25.5" x14ac:dyDescent="0.25">
      <c r="A41" s="16" t="s">
        <v>27</v>
      </c>
      <c r="B41" s="15" t="s">
        <v>19</v>
      </c>
      <c r="C41" s="29">
        <f>C40</f>
        <v>259</v>
      </c>
      <c r="D41" s="29">
        <f>D40</f>
        <v>259</v>
      </c>
      <c r="E41" s="48">
        <f t="shared" si="4"/>
        <v>0</v>
      </c>
      <c r="F41" s="22">
        <f>D41/C41%</f>
        <v>100</v>
      </c>
      <c r="G41" s="23"/>
      <c r="H41" s="14"/>
    </row>
    <row r="42" spans="1:9" x14ac:dyDescent="0.25">
      <c r="A42" s="21"/>
      <c r="B42" s="21"/>
      <c r="C42" s="52"/>
      <c r="D42" s="52"/>
      <c r="E42" s="21"/>
      <c r="F42" s="53"/>
      <c r="G42" s="35"/>
      <c r="H42" s="14"/>
    </row>
    <row r="43" spans="1:9" x14ac:dyDescent="0.25">
      <c r="A43" s="14" t="s">
        <v>92</v>
      </c>
      <c r="B43" s="14"/>
      <c r="C43" s="14"/>
      <c r="D43" s="14"/>
      <c r="E43" s="14"/>
      <c r="F43" s="14"/>
      <c r="G43" s="14"/>
      <c r="H43" s="14"/>
      <c r="I43" s="14"/>
    </row>
    <row r="44" spans="1:9" x14ac:dyDescent="0.25">
      <c r="A44" s="14" t="s">
        <v>22</v>
      </c>
      <c r="B44" s="14"/>
      <c r="C44" s="14"/>
      <c r="D44" s="14"/>
      <c r="E44" s="14"/>
      <c r="F44" s="14"/>
      <c r="G44" s="14"/>
      <c r="H44" s="14"/>
      <c r="I44" s="14"/>
    </row>
    <row r="45" spans="1:9" ht="25.9" customHeight="1" x14ac:dyDescent="0.25">
      <c r="A45" s="113" t="s">
        <v>9</v>
      </c>
      <c r="B45" s="114"/>
      <c r="C45" s="114"/>
      <c r="D45" s="114"/>
      <c r="E45" s="114"/>
      <c r="F45" s="114"/>
      <c r="G45" s="114"/>
      <c r="H45" s="14"/>
      <c r="I45" s="14"/>
    </row>
    <row r="46" spans="1:9" x14ac:dyDescent="0.25">
      <c r="A46" s="14" t="s">
        <v>11</v>
      </c>
      <c r="B46" s="14"/>
      <c r="C46" s="14"/>
      <c r="D46" s="14"/>
      <c r="E46" s="14"/>
      <c r="F46" s="14"/>
      <c r="G46" s="14"/>
      <c r="H46" s="14"/>
      <c r="I46" s="14"/>
    </row>
    <row r="47" spans="1:9" ht="75.75" customHeight="1" x14ac:dyDescent="0.25">
      <c r="A47" s="113" t="s">
        <v>87</v>
      </c>
      <c r="B47" s="114"/>
      <c r="C47" s="114"/>
      <c r="D47" s="114"/>
      <c r="E47" s="114"/>
      <c r="F47" s="114"/>
      <c r="G47" s="114"/>
      <c r="H47" s="14"/>
      <c r="I47" s="14"/>
    </row>
    <row r="48" spans="1:9" ht="113.45" customHeight="1" x14ac:dyDescent="0.25">
      <c r="A48" s="15" t="s">
        <v>23</v>
      </c>
      <c r="B48" s="15" t="s">
        <v>41</v>
      </c>
      <c r="C48" s="15" t="s">
        <v>14</v>
      </c>
      <c r="D48" s="15" t="s">
        <v>15</v>
      </c>
      <c r="E48" s="15" t="s">
        <v>43</v>
      </c>
      <c r="F48" s="15" t="s">
        <v>44</v>
      </c>
      <c r="G48" s="6" t="s">
        <v>26</v>
      </c>
      <c r="H48" s="14"/>
      <c r="I48" s="14"/>
    </row>
    <row r="49" spans="1:9" x14ac:dyDescent="0.25">
      <c r="A49" s="15">
        <v>1</v>
      </c>
      <c r="B49" s="15">
        <v>2</v>
      </c>
      <c r="C49" s="15">
        <v>3</v>
      </c>
      <c r="D49" s="15">
        <v>4</v>
      </c>
      <c r="E49" s="15">
        <v>5</v>
      </c>
      <c r="F49" s="15">
        <v>6</v>
      </c>
      <c r="G49" s="15">
        <v>7</v>
      </c>
      <c r="H49" s="14"/>
      <c r="I49" s="14"/>
    </row>
    <row r="50" spans="1:9" ht="43.5" customHeight="1" x14ac:dyDescent="0.25">
      <c r="A50" s="16" t="s">
        <v>65</v>
      </c>
      <c r="B50" s="15" t="s">
        <v>192</v>
      </c>
      <c r="C50" s="17">
        <v>22</v>
      </c>
      <c r="D50" s="17">
        <v>22</v>
      </c>
      <c r="E50" s="18">
        <f t="shared" ref="E50" si="5">D50-C50</f>
        <v>0</v>
      </c>
      <c r="F50" s="19">
        <f t="shared" ref="F50" si="6">D50/C50%</f>
        <v>100</v>
      </c>
      <c r="G50" s="20"/>
      <c r="H50" s="14"/>
      <c r="I50" s="14"/>
    </row>
    <row r="51" spans="1:9" ht="12.6" customHeight="1" x14ac:dyDescent="0.25">
      <c r="A51" s="21"/>
      <c r="B51" s="14"/>
      <c r="C51" s="14"/>
      <c r="D51" s="14"/>
      <c r="E51" s="14"/>
      <c r="F51" s="14"/>
      <c r="G51" s="14"/>
      <c r="H51" s="14"/>
      <c r="I51" s="14"/>
    </row>
    <row r="52" spans="1:9" ht="108" customHeight="1" x14ac:dyDescent="0.25">
      <c r="A52" s="15" t="s">
        <v>25</v>
      </c>
      <c r="B52" s="15" t="s">
        <v>13</v>
      </c>
      <c r="C52" s="15" t="s">
        <v>14</v>
      </c>
      <c r="D52" s="15" t="s">
        <v>15</v>
      </c>
      <c r="E52" s="15" t="s">
        <v>43</v>
      </c>
      <c r="F52" s="15" t="s">
        <v>44</v>
      </c>
      <c r="G52" s="6" t="s">
        <v>26</v>
      </c>
      <c r="H52" s="14"/>
    </row>
    <row r="53" spans="1:9" x14ac:dyDescent="0.25">
      <c r="A53" s="15">
        <v>1</v>
      </c>
      <c r="B53" s="15">
        <v>2</v>
      </c>
      <c r="C53" s="15">
        <v>3</v>
      </c>
      <c r="D53" s="15">
        <v>4</v>
      </c>
      <c r="E53" s="15">
        <v>5</v>
      </c>
      <c r="F53" s="15">
        <v>6</v>
      </c>
      <c r="G53" s="15">
        <v>7</v>
      </c>
      <c r="H53" s="14"/>
    </row>
    <row r="54" spans="1:9" ht="33" customHeight="1" x14ac:dyDescent="0.25">
      <c r="A54" s="15">
        <v>273001015</v>
      </c>
      <c r="B54" s="15" t="s">
        <v>19</v>
      </c>
      <c r="C54" s="48">
        <v>134547</v>
      </c>
      <c r="D54" s="48">
        <v>134545.60000000001</v>
      </c>
      <c r="E54" s="48">
        <f t="shared" ref="E54:E55" si="7">D54-C54</f>
        <v>-1.3999999999941792</v>
      </c>
      <c r="F54" s="22">
        <f>D54/C54%</f>
        <v>99.998959471411482</v>
      </c>
      <c r="G54" s="15" t="s">
        <v>52</v>
      </c>
      <c r="H54" s="14"/>
    </row>
    <row r="55" spans="1:9" ht="25.5" x14ac:dyDescent="0.25">
      <c r="A55" s="16" t="s">
        <v>27</v>
      </c>
      <c r="B55" s="15" t="s">
        <v>19</v>
      </c>
      <c r="C55" s="29">
        <f>C54</f>
        <v>134547</v>
      </c>
      <c r="D55" s="29">
        <f>D54</f>
        <v>134545.60000000001</v>
      </c>
      <c r="E55" s="15">
        <f t="shared" si="7"/>
        <v>-1.3999999999941792</v>
      </c>
      <c r="F55" s="22">
        <f>D55/C55%</f>
        <v>99.998959471411482</v>
      </c>
      <c r="G55" s="23"/>
      <c r="H55" s="14"/>
    </row>
    <row r="56" spans="1:9" x14ac:dyDescent="0.25">
      <c r="A56" s="14"/>
      <c r="B56" s="14"/>
      <c r="C56" s="14"/>
      <c r="D56" s="14"/>
      <c r="E56" s="14"/>
      <c r="F56" s="14"/>
      <c r="G56" s="14"/>
      <c r="H56" s="14"/>
      <c r="I56" s="14"/>
    </row>
    <row r="57" spans="1:9" ht="32.65" customHeight="1" x14ac:dyDescent="0.25">
      <c r="A57" s="113" t="s">
        <v>94</v>
      </c>
      <c r="B57" s="113"/>
      <c r="C57" s="113"/>
      <c r="D57" s="113"/>
      <c r="E57" s="113"/>
      <c r="F57" s="113"/>
      <c r="G57" s="113"/>
      <c r="H57" s="14"/>
      <c r="I57" s="14"/>
    </row>
    <row r="58" spans="1:9" x14ac:dyDescent="0.25">
      <c r="A58" s="14" t="s">
        <v>22</v>
      </c>
      <c r="B58" s="14"/>
      <c r="C58" s="14"/>
      <c r="D58" s="14"/>
      <c r="E58" s="14"/>
      <c r="F58" s="14"/>
      <c r="G58" s="14"/>
      <c r="H58" s="14"/>
      <c r="I58" s="14"/>
    </row>
    <row r="59" spans="1:9" ht="25.9" customHeight="1" x14ac:dyDescent="0.25">
      <c r="A59" s="113" t="s">
        <v>9</v>
      </c>
      <c r="B59" s="114"/>
      <c r="C59" s="114"/>
      <c r="D59" s="114"/>
      <c r="E59" s="114"/>
      <c r="F59" s="114"/>
      <c r="G59" s="114"/>
      <c r="H59" s="14"/>
      <c r="I59" s="14"/>
    </row>
    <row r="60" spans="1:9" x14ac:dyDescent="0.25">
      <c r="A60" s="14" t="s">
        <v>11</v>
      </c>
      <c r="B60" s="14"/>
      <c r="C60" s="14"/>
      <c r="D60" s="14"/>
      <c r="E60" s="14"/>
      <c r="F60" s="14"/>
      <c r="G60" s="14"/>
      <c r="H60" s="14"/>
      <c r="I60" s="14"/>
    </row>
    <row r="61" spans="1:9" ht="24" customHeight="1" x14ac:dyDescent="0.25">
      <c r="A61" s="113" t="s">
        <v>45</v>
      </c>
      <c r="B61" s="114"/>
      <c r="C61" s="114"/>
      <c r="D61" s="114"/>
      <c r="E61" s="114"/>
      <c r="F61" s="114"/>
      <c r="G61" s="114"/>
      <c r="H61" s="14"/>
      <c r="I61" s="14"/>
    </row>
    <row r="62" spans="1:9" ht="106.15" customHeight="1" x14ac:dyDescent="0.25">
      <c r="A62" s="15" t="s">
        <v>23</v>
      </c>
      <c r="B62" s="15" t="s">
        <v>41</v>
      </c>
      <c r="C62" s="15" t="s">
        <v>14</v>
      </c>
      <c r="D62" s="15" t="s">
        <v>15</v>
      </c>
      <c r="E62" s="15" t="s">
        <v>43</v>
      </c>
      <c r="F62" s="15" t="s">
        <v>44</v>
      </c>
      <c r="G62" s="6" t="s">
        <v>26</v>
      </c>
      <c r="H62" s="14"/>
      <c r="I62" s="14"/>
    </row>
    <row r="63" spans="1:9" ht="11.45" customHeight="1" x14ac:dyDescent="0.25">
      <c r="A63" s="15">
        <v>1</v>
      </c>
      <c r="B63" s="15">
        <v>2</v>
      </c>
      <c r="C63" s="15">
        <v>3</v>
      </c>
      <c r="D63" s="15">
        <v>4</v>
      </c>
      <c r="E63" s="15">
        <v>5</v>
      </c>
      <c r="F63" s="15">
        <v>6</v>
      </c>
      <c r="G63" s="15">
        <v>7</v>
      </c>
      <c r="H63" s="14"/>
      <c r="I63" s="14"/>
    </row>
    <row r="64" spans="1:9" ht="25.15" customHeight="1" x14ac:dyDescent="0.25">
      <c r="A64" s="16" t="s">
        <v>51</v>
      </c>
      <c r="B64" s="15" t="s">
        <v>192</v>
      </c>
      <c r="C64" s="17">
        <v>4</v>
      </c>
      <c r="D64" s="17">
        <v>4</v>
      </c>
      <c r="E64" s="18">
        <f t="shared" ref="E64" si="8">D64-C64</f>
        <v>0</v>
      </c>
      <c r="F64" s="19">
        <f t="shared" ref="F64" si="9">D64/C64%</f>
        <v>100</v>
      </c>
      <c r="G64" s="20"/>
      <c r="H64" s="14"/>
      <c r="I64" s="14"/>
    </row>
    <row r="65" spans="1:9" x14ac:dyDescent="0.25">
      <c r="A65" s="21"/>
      <c r="B65" s="14"/>
      <c r="C65" s="14"/>
      <c r="D65" s="14"/>
      <c r="E65" s="14"/>
      <c r="F65" s="14"/>
      <c r="G65" s="14"/>
      <c r="H65" s="14"/>
      <c r="I65" s="14"/>
    </row>
    <row r="66" spans="1:9" ht="103.9" customHeight="1" x14ac:dyDescent="0.25">
      <c r="A66" s="15" t="s">
        <v>25</v>
      </c>
      <c r="B66" s="15" t="s">
        <v>13</v>
      </c>
      <c r="C66" s="15" t="s">
        <v>14</v>
      </c>
      <c r="D66" s="15" t="s">
        <v>15</v>
      </c>
      <c r="E66" s="15" t="s">
        <v>43</v>
      </c>
      <c r="F66" s="15" t="s">
        <v>44</v>
      </c>
      <c r="G66" s="6" t="s">
        <v>26</v>
      </c>
      <c r="H66" s="14"/>
    </row>
    <row r="67" spans="1:9" x14ac:dyDescent="0.25">
      <c r="A67" s="15">
        <v>1</v>
      </c>
      <c r="B67" s="15">
        <v>2</v>
      </c>
      <c r="C67" s="15">
        <v>3</v>
      </c>
      <c r="D67" s="15">
        <v>4</v>
      </c>
      <c r="E67" s="15">
        <v>5</v>
      </c>
      <c r="F67" s="15">
        <v>6</v>
      </c>
      <c r="G67" s="15">
        <v>7</v>
      </c>
      <c r="H67" s="14"/>
    </row>
    <row r="68" spans="1:9" ht="31.5" customHeight="1" x14ac:dyDescent="0.25">
      <c r="A68" s="15">
        <v>273001055</v>
      </c>
      <c r="B68" s="15" t="s">
        <v>19</v>
      </c>
      <c r="C68" s="48">
        <v>181</v>
      </c>
      <c r="D68" s="48">
        <v>181</v>
      </c>
      <c r="E68" s="48">
        <f t="shared" ref="E68:E69" si="10">D68-C68</f>
        <v>0</v>
      </c>
      <c r="F68" s="22">
        <f>D68/C68%</f>
        <v>100</v>
      </c>
      <c r="G68" s="15"/>
      <c r="H68" s="14"/>
    </row>
    <row r="69" spans="1:9" ht="25.5" x14ac:dyDescent="0.25">
      <c r="A69" s="16" t="s">
        <v>27</v>
      </c>
      <c r="B69" s="15" t="s">
        <v>19</v>
      </c>
      <c r="C69" s="29">
        <f>C68</f>
        <v>181</v>
      </c>
      <c r="D69" s="29">
        <f>D68</f>
        <v>181</v>
      </c>
      <c r="E69" s="48">
        <f t="shared" si="10"/>
        <v>0</v>
      </c>
      <c r="F69" s="22">
        <f>D69/C69%</f>
        <v>100</v>
      </c>
      <c r="G69" s="23"/>
      <c r="H69" s="14"/>
    </row>
    <row r="70" spans="1:9" x14ac:dyDescent="0.25">
      <c r="A70" s="21"/>
      <c r="B70" s="21"/>
      <c r="C70" s="52"/>
      <c r="D70" s="52"/>
      <c r="E70" s="21"/>
      <c r="F70" s="53"/>
      <c r="G70" s="35"/>
      <c r="H70" s="14"/>
    </row>
    <row r="71" spans="1:9" x14ac:dyDescent="0.25">
      <c r="A71" s="40" t="s">
        <v>66</v>
      </c>
      <c r="B71" s="41"/>
      <c r="C71" s="41"/>
      <c r="D71" s="1"/>
      <c r="E71" s="1"/>
      <c r="F71" s="53"/>
      <c r="G71" s="35"/>
      <c r="H71" s="14"/>
    </row>
    <row r="72" spans="1:9" x14ac:dyDescent="0.25">
      <c r="A72" s="40" t="s">
        <v>67</v>
      </c>
      <c r="B72" s="41"/>
      <c r="C72" s="41"/>
      <c r="D72" s="1"/>
      <c r="E72" s="1"/>
      <c r="F72" s="53"/>
      <c r="G72" s="35"/>
      <c r="H72" s="14"/>
    </row>
    <row r="73" spans="1:9" x14ac:dyDescent="0.25">
      <c r="A73" s="40" t="s">
        <v>72</v>
      </c>
      <c r="B73" s="41"/>
      <c r="C73" s="41"/>
      <c r="D73" s="1"/>
      <c r="E73" s="1"/>
      <c r="F73" s="53"/>
      <c r="G73" s="35"/>
      <c r="H73" s="14"/>
    </row>
    <row r="74" spans="1:9" x14ac:dyDescent="0.25">
      <c r="A74" s="40" t="s">
        <v>68</v>
      </c>
      <c r="B74" s="41"/>
      <c r="C74" s="41"/>
      <c r="D74" s="1"/>
      <c r="E74" s="1"/>
      <c r="F74" s="53"/>
      <c r="G74" s="35"/>
      <c r="H74" s="14"/>
    </row>
    <row r="75" spans="1:9" x14ac:dyDescent="0.25">
      <c r="A75" s="40" t="s">
        <v>69</v>
      </c>
      <c r="B75" s="42"/>
      <c r="C75" s="43"/>
      <c r="D75" s="1"/>
      <c r="E75" s="1"/>
      <c r="F75" s="53"/>
      <c r="G75" s="35"/>
      <c r="H75" s="14"/>
    </row>
    <row r="76" spans="1:9" x14ac:dyDescent="0.25">
      <c r="A76" s="39" t="s">
        <v>34</v>
      </c>
      <c r="B76" s="1"/>
      <c r="C76" s="1"/>
      <c r="D76" s="1"/>
      <c r="E76" s="1"/>
      <c r="F76" s="53"/>
      <c r="G76" s="35"/>
      <c r="H76" s="14"/>
    </row>
    <row r="77" spans="1:9" x14ac:dyDescent="0.25">
      <c r="A77" s="14" t="s">
        <v>70</v>
      </c>
      <c r="B77" s="14"/>
      <c r="C77" s="14"/>
      <c r="D77" s="1"/>
      <c r="E77" s="1"/>
      <c r="F77" s="53"/>
      <c r="G77" s="35"/>
      <c r="H77" s="14"/>
    </row>
    <row r="78" spans="1:9" x14ac:dyDescent="0.25">
      <c r="A78" s="24" t="s">
        <v>33</v>
      </c>
      <c r="B78" s="24"/>
      <c r="C78" s="24"/>
      <c r="D78" s="1"/>
      <c r="E78" s="1"/>
      <c r="F78" s="14"/>
      <c r="G78" s="14"/>
      <c r="H78" s="14"/>
      <c r="I78" s="14"/>
    </row>
    <row r="79" spans="1:9" x14ac:dyDescent="0.25">
      <c r="A79" s="14" t="s">
        <v>71</v>
      </c>
      <c r="B79" s="14"/>
      <c r="C79" s="14"/>
      <c r="D79" s="1"/>
      <c r="E79" s="1"/>
      <c r="F79" s="14"/>
      <c r="G79" s="14"/>
      <c r="H79" s="14"/>
      <c r="I79" s="14"/>
    </row>
    <row r="80" spans="1:9" x14ac:dyDescent="0.25">
      <c r="A80" s="24" t="s">
        <v>32</v>
      </c>
      <c r="B80" s="25"/>
      <c r="C80" s="25"/>
      <c r="D80" s="1"/>
      <c r="E80" s="1"/>
      <c r="F80" s="14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25">
      <c r="A84" s="14"/>
    </row>
  </sheetData>
  <mergeCells count="15">
    <mergeCell ref="A57:G57"/>
    <mergeCell ref="A59:G59"/>
    <mergeCell ref="A61:G61"/>
    <mergeCell ref="A45:G45"/>
    <mergeCell ref="A47:G47"/>
    <mergeCell ref="F1:G1"/>
    <mergeCell ref="A8:G8"/>
    <mergeCell ref="A31:G31"/>
    <mergeCell ref="A33:G33"/>
    <mergeCell ref="A20:G20"/>
    <mergeCell ref="A2:G2"/>
    <mergeCell ref="A9:G9"/>
    <mergeCell ref="A13:G13"/>
    <mergeCell ref="A16:G16"/>
    <mergeCell ref="A19:G19"/>
  </mergeCells>
  <pageMargins left="0.7" right="0.7" top="0.75" bottom="0.75" header="0.3" footer="0.3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10"/>
  <sheetViews>
    <sheetView topLeftCell="A91" zoomScaleNormal="100" zoomScaleSheetLayoutView="110" workbookViewId="0">
      <selection activeCell="H16" sqref="H16"/>
    </sheetView>
  </sheetViews>
  <sheetFormatPr defaultColWidth="8.7109375" defaultRowHeight="15" x14ac:dyDescent="0.25"/>
  <cols>
    <col min="1" max="1" width="31" style="101" customWidth="1"/>
    <col min="2" max="2" width="10.28515625" style="101" customWidth="1"/>
    <col min="3" max="4" width="10.140625" style="101" customWidth="1"/>
    <col min="5" max="5" width="11.28515625" style="101" customWidth="1"/>
    <col min="6" max="6" width="13" style="101" customWidth="1"/>
    <col min="7" max="7" width="16.85546875" style="101" customWidth="1"/>
    <col min="8" max="16384" width="8.7109375" style="101"/>
  </cols>
  <sheetData>
    <row r="1" spans="1:9" ht="57.6" customHeight="1" x14ac:dyDescent="0.25">
      <c r="A1" s="99"/>
      <c r="B1" s="100"/>
      <c r="C1" s="100"/>
      <c r="D1" s="100"/>
      <c r="E1" s="100"/>
      <c r="F1" s="111" t="s">
        <v>0</v>
      </c>
      <c r="G1" s="111"/>
      <c r="H1" s="14"/>
      <c r="I1" s="14"/>
    </row>
    <row r="2" spans="1:9" ht="18" customHeight="1" x14ac:dyDescent="0.25">
      <c r="A2" s="117" t="s">
        <v>1</v>
      </c>
      <c r="B2" s="118"/>
      <c r="C2" s="118"/>
      <c r="D2" s="118"/>
      <c r="E2" s="118"/>
      <c r="F2" s="118"/>
      <c r="G2" s="118"/>
      <c r="H2" s="14"/>
      <c r="I2" s="14"/>
    </row>
    <row r="3" spans="1:9" ht="15.6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ht="12" customHeight="1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s="51" customFormat="1" ht="14.45" customHeight="1" x14ac:dyDescent="0.25">
      <c r="A5" s="14" t="s">
        <v>46</v>
      </c>
      <c r="B5" s="50"/>
      <c r="C5" s="50"/>
      <c r="D5" s="50"/>
      <c r="E5" s="50"/>
      <c r="F5" s="50"/>
      <c r="G5" s="50"/>
      <c r="H5" s="14"/>
      <c r="I5" s="14"/>
    </row>
    <row r="6" spans="1:9" x14ac:dyDescent="0.25">
      <c r="A6" s="14" t="s">
        <v>47</v>
      </c>
      <c r="C6" s="14"/>
      <c r="D6" s="14"/>
      <c r="E6" s="14"/>
      <c r="F6" s="14"/>
      <c r="G6" s="14"/>
      <c r="H6" s="14"/>
      <c r="I6" s="14"/>
    </row>
    <row r="7" spans="1:9" x14ac:dyDescent="0.2">
      <c r="A7" s="2" t="s">
        <v>5</v>
      </c>
      <c r="B7" s="2"/>
      <c r="C7" s="2"/>
      <c r="D7" s="2"/>
      <c r="E7" s="2"/>
      <c r="F7" s="2"/>
      <c r="G7" s="2"/>
      <c r="H7" s="14"/>
      <c r="I7" s="14"/>
    </row>
    <row r="8" spans="1:9" ht="38.25" customHeight="1" x14ac:dyDescent="0.25">
      <c r="A8" s="112" t="s">
        <v>42</v>
      </c>
      <c r="B8" s="112"/>
      <c r="C8" s="112"/>
      <c r="D8" s="112"/>
      <c r="E8" s="112"/>
      <c r="F8" s="112"/>
      <c r="G8" s="112"/>
      <c r="H8" s="14"/>
      <c r="I8" s="14"/>
    </row>
    <row r="9" spans="1:9" ht="27" customHeight="1" x14ac:dyDescent="0.25">
      <c r="A9" s="112" t="s">
        <v>6</v>
      </c>
      <c r="B9" s="112"/>
      <c r="C9" s="112"/>
      <c r="D9" s="112"/>
      <c r="E9" s="112"/>
      <c r="F9" s="112"/>
      <c r="G9" s="112"/>
      <c r="H9" s="14"/>
      <c r="I9" s="14"/>
    </row>
    <row r="10" spans="1:9" x14ac:dyDescent="0.25">
      <c r="A10" s="14" t="s">
        <v>56</v>
      </c>
      <c r="B10" s="14"/>
      <c r="C10" s="14"/>
      <c r="D10" s="14"/>
      <c r="E10" s="14"/>
      <c r="F10" s="14"/>
      <c r="G10" s="14"/>
      <c r="H10" s="14"/>
      <c r="I10" s="14"/>
    </row>
    <row r="11" spans="1:9" s="100" customFormat="1" ht="14.45" customHeight="1" x14ac:dyDescent="0.25">
      <c r="A11" s="54" t="s">
        <v>62</v>
      </c>
      <c r="B11" s="47"/>
      <c r="C11" s="47"/>
      <c r="D11" s="47"/>
      <c r="E11" s="47"/>
      <c r="F11" s="99"/>
      <c r="G11" s="99"/>
      <c r="H11" s="99"/>
      <c r="I11" s="99"/>
    </row>
    <row r="12" spans="1:9" x14ac:dyDescent="0.25">
      <c r="A12" s="14" t="s">
        <v>37</v>
      </c>
      <c r="B12" s="14"/>
      <c r="C12" s="14"/>
      <c r="D12" s="14"/>
      <c r="E12" s="14"/>
      <c r="F12" s="14"/>
      <c r="G12" s="14"/>
      <c r="H12" s="14"/>
      <c r="I12" s="14"/>
    </row>
    <row r="13" spans="1:9" ht="18.75" customHeight="1" x14ac:dyDescent="0.25">
      <c r="A13" s="119" t="s">
        <v>160</v>
      </c>
      <c r="B13" s="120"/>
      <c r="C13" s="120"/>
      <c r="D13" s="120"/>
      <c r="E13" s="120"/>
      <c r="F13" s="121"/>
      <c r="G13" s="121"/>
      <c r="H13" s="14"/>
      <c r="I13" s="14"/>
    </row>
    <row r="14" spans="1:9" x14ac:dyDescent="0.25">
      <c r="A14" s="14" t="s">
        <v>38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4" t="s">
        <v>39</v>
      </c>
      <c r="B15" s="14"/>
      <c r="C15" s="14"/>
      <c r="D15" s="14"/>
      <c r="E15" s="14"/>
      <c r="F15" s="14"/>
      <c r="G15" s="14"/>
      <c r="H15" s="14"/>
      <c r="I15" s="14"/>
    </row>
    <row r="16" spans="1:9" ht="33" customHeight="1" x14ac:dyDescent="0.25">
      <c r="A16" s="113" t="s">
        <v>9</v>
      </c>
      <c r="B16" s="114"/>
      <c r="C16" s="114"/>
      <c r="D16" s="114"/>
      <c r="E16" s="114"/>
      <c r="F16" s="114"/>
      <c r="G16" s="114"/>
      <c r="H16" s="14"/>
      <c r="I16" s="14"/>
    </row>
    <row r="17" spans="1:9" x14ac:dyDescent="0.25">
      <c r="A17" s="14" t="s">
        <v>40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 t="s">
        <v>11</v>
      </c>
      <c r="B18" s="14"/>
      <c r="C18" s="14"/>
      <c r="D18" s="14"/>
      <c r="E18" s="14"/>
      <c r="F18" s="14"/>
      <c r="G18" s="14"/>
      <c r="H18" s="14"/>
      <c r="I18" s="14"/>
    </row>
    <row r="19" spans="1:9" ht="27.75" customHeight="1" x14ac:dyDescent="0.25">
      <c r="A19" s="113" t="s">
        <v>157</v>
      </c>
      <c r="B19" s="114"/>
      <c r="C19" s="114"/>
      <c r="D19" s="114"/>
      <c r="E19" s="114"/>
      <c r="F19" s="114"/>
      <c r="G19" s="114"/>
      <c r="H19" s="14"/>
      <c r="I19" s="14"/>
    </row>
    <row r="20" spans="1:9" ht="34.5" customHeight="1" x14ac:dyDescent="0.25">
      <c r="A20" s="136" t="s">
        <v>161</v>
      </c>
      <c r="B20" s="137"/>
      <c r="C20" s="137"/>
      <c r="D20" s="137"/>
      <c r="E20" s="137"/>
      <c r="F20" s="137"/>
      <c r="G20" s="137"/>
      <c r="H20" s="14"/>
      <c r="I20" s="14"/>
    </row>
    <row r="21" spans="1:9" ht="92.45" customHeight="1" x14ac:dyDescent="0.25">
      <c r="A21" s="55" t="s">
        <v>12</v>
      </c>
      <c r="B21" s="55" t="s">
        <v>13</v>
      </c>
      <c r="C21" s="55" t="s">
        <v>14</v>
      </c>
      <c r="D21" s="55" t="s">
        <v>15</v>
      </c>
      <c r="E21" s="55" t="s">
        <v>43</v>
      </c>
      <c r="F21" s="55" t="s">
        <v>44</v>
      </c>
      <c r="G21" s="55" t="s">
        <v>18</v>
      </c>
      <c r="H21" s="14"/>
    </row>
    <row r="22" spans="1:9" x14ac:dyDescent="0.25">
      <c r="A22" s="15">
        <v>1</v>
      </c>
      <c r="B22" s="15">
        <v>2</v>
      </c>
      <c r="C22" s="15">
        <v>3</v>
      </c>
      <c r="D22" s="15">
        <v>4</v>
      </c>
      <c r="E22" s="15">
        <v>5</v>
      </c>
      <c r="F22" s="15">
        <v>6</v>
      </c>
      <c r="G22" s="15">
        <v>7</v>
      </c>
      <c r="H22" s="14"/>
    </row>
    <row r="23" spans="1:9" ht="29.45" customHeight="1" x14ac:dyDescent="0.25">
      <c r="A23" s="15">
        <v>273113011</v>
      </c>
      <c r="B23" s="15" t="s">
        <v>19</v>
      </c>
      <c r="C23" s="48">
        <v>386669</v>
      </c>
      <c r="D23" s="48">
        <v>386669</v>
      </c>
      <c r="E23" s="48">
        <f t="shared" ref="E23:E27" si="0">D23-C23</f>
        <v>0</v>
      </c>
      <c r="F23" s="22">
        <f>D23/C23%</f>
        <v>100</v>
      </c>
      <c r="G23" s="15"/>
      <c r="H23" s="14"/>
    </row>
    <row r="24" spans="1:9" ht="29.45" customHeight="1" x14ac:dyDescent="0.25">
      <c r="A24" s="15">
        <v>273113015</v>
      </c>
      <c r="B24" s="15" t="s">
        <v>19</v>
      </c>
      <c r="C24" s="48">
        <v>352416.7</v>
      </c>
      <c r="D24" s="48">
        <v>352416.7</v>
      </c>
      <c r="E24" s="48">
        <f t="shared" si="0"/>
        <v>0</v>
      </c>
      <c r="F24" s="22">
        <f t="shared" ref="F24:F26" si="1">D24/C24%</f>
        <v>100</v>
      </c>
      <c r="G24" s="15"/>
      <c r="H24" s="14"/>
    </row>
    <row r="25" spans="1:9" ht="29.45" customHeight="1" x14ac:dyDescent="0.25">
      <c r="A25" s="15">
        <v>273113032</v>
      </c>
      <c r="B25" s="15" t="s">
        <v>19</v>
      </c>
      <c r="C25" s="48">
        <v>180424</v>
      </c>
      <c r="D25" s="48">
        <v>180424</v>
      </c>
      <c r="E25" s="48">
        <f t="shared" si="0"/>
        <v>0</v>
      </c>
      <c r="F25" s="22">
        <f t="shared" si="1"/>
        <v>100</v>
      </c>
      <c r="G25" s="15"/>
      <c r="H25" s="14"/>
    </row>
    <row r="26" spans="1:9" ht="29.45" customHeight="1" x14ac:dyDescent="0.25">
      <c r="A26" s="15">
        <v>273113055</v>
      </c>
      <c r="B26" s="15" t="s">
        <v>19</v>
      </c>
      <c r="C26" s="48">
        <v>109655</v>
      </c>
      <c r="D26" s="48">
        <v>109655</v>
      </c>
      <c r="E26" s="48">
        <f t="shared" si="0"/>
        <v>0</v>
      </c>
      <c r="F26" s="22">
        <f t="shared" si="1"/>
        <v>100</v>
      </c>
      <c r="G26" s="15"/>
      <c r="H26" s="14"/>
    </row>
    <row r="27" spans="1:9" ht="28.15" customHeight="1" x14ac:dyDescent="0.25">
      <c r="A27" s="16" t="s">
        <v>20</v>
      </c>
      <c r="B27" s="15" t="s">
        <v>19</v>
      </c>
      <c r="C27" s="29">
        <f>C23+C24+C25+C26</f>
        <v>1029164.7</v>
      </c>
      <c r="D27" s="29">
        <f>D23+D24+D25+D26</f>
        <v>1029164.7</v>
      </c>
      <c r="E27" s="48">
        <f t="shared" si="0"/>
        <v>0</v>
      </c>
      <c r="F27" s="22">
        <f>D27/C27%</f>
        <v>100</v>
      </c>
      <c r="G27" s="23"/>
      <c r="H27" s="14"/>
    </row>
    <row r="28" spans="1:9" ht="24.6" customHeight="1" x14ac:dyDescent="0.25">
      <c r="A28" s="59" t="s">
        <v>28</v>
      </c>
      <c r="B28" s="133"/>
      <c r="C28" s="134"/>
      <c r="D28" s="134"/>
      <c r="E28" s="134"/>
      <c r="F28" s="134"/>
      <c r="G28" s="135"/>
      <c r="H28" s="14"/>
    </row>
    <row r="29" spans="1:9" s="108" customFormat="1" ht="89.25" customHeight="1" x14ac:dyDescent="0.25">
      <c r="A29" s="59" t="s">
        <v>175</v>
      </c>
      <c r="B29" s="55" t="s">
        <v>155</v>
      </c>
      <c r="C29" s="60">
        <v>5</v>
      </c>
      <c r="D29" s="60">
        <v>5</v>
      </c>
      <c r="E29" s="102">
        <v>0</v>
      </c>
      <c r="F29" s="102">
        <v>100</v>
      </c>
      <c r="G29" s="59"/>
      <c r="H29" s="14"/>
    </row>
    <row r="30" spans="1:9" ht="16.149999999999999" customHeight="1" x14ac:dyDescent="0.25">
      <c r="A30" s="21"/>
      <c r="B30" s="21"/>
      <c r="C30" s="52"/>
      <c r="D30" s="52"/>
      <c r="E30" s="21"/>
      <c r="F30" s="53"/>
      <c r="G30" s="35"/>
      <c r="H30" s="14"/>
    </row>
    <row r="31" spans="1:9" x14ac:dyDescent="0.25">
      <c r="A31" s="14" t="s">
        <v>91</v>
      </c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4" t="s">
        <v>22</v>
      </c>
      <c r="B32" s="14"/>
      <c r="C32" s="14"/>
      <c r="D32" s="14"/>
      <c r="E32" s="14"/>
      <c r="F32" s="14"/>
      <c r="G32" s="14"/>
      <c r="H32" s="14"/>
      <c r="I32" s="14"/>
    </row>
    <row r="33" spans="1:9" ht="25.9" customHeight="1" x14ac:dyDescent="0.25">
      <c r="A33" s="113" t="s">
        <v>9</v>
      </c>
      <c r="B33" s="114"/>
      <c r="C33" s="114"/>
      <c r="D33" s="114"/>
      <c r="E33" s="114"/>
      <c r="F33" s="114"/>
      <c r="G33" s="114"/>
      <c r="H33" s="14"/>
      <c r="I33" s="14"/>
    </row>
    <row r="34" spans="1:9" ht="12" customHeight="1" x14ac:dyDescent="0.25">
      <c r="A34" s="14" t="s">
        <v>11</v>
      </c>
      <c r="B34" s="14"/>
      <c r="C34" s="14"/>
      <c r="D34" s="14"/>
      <c r="E34" s="14"/>
      <c r="F34" s="14"/>
      <c r="G34" s="14"/>
      <c r="H34" s="14"/>
      <c r="I34" s="14"/>
    </row>
    <row r="35" spans="1:9" ht="19.149999999999999" customHeight="1" x14ac:dyDescent="0.25">
      <c r="A35" s="115" t="s">
        <v>134</v>
      </c>
      <c r="B35" s="116"/>
      <c r="C35" s="116"/>
      <c r="D35" s="116"/>
      <c r="E35" s="116"/>
      <c r="F35" s="116"/>
      <c r="G35" s="116"/>
      <c r="H35" s="14"/>
      <c r="I35" s="14"/>
    </row>
    <row r="36" spans="1:9" ht="109.15" customHeight="1" x14ac:dyDescent="0.25">
      <c r="A36" s="18" t="s">
        <v>23</v>
      </c>
      <c r="B36" s="18" t="s">
        <v>41</v>
      </c>
      <c r="C36" s="18" t="s">
        <v>14</v>
      </c>
      <c r="D36" s="18" t="s">
        <v>15</v>
      </c>
      <c r="E36" s="18" t="s">
        <v>43</v>
      </c>
      <c r="F36" s="18" t="s">
        <v>44</v>
      </c>
      <c r="G36" s="6" t="s">
        <v>26</v>
      </c>
      <c r="H36" s="14"/>
      <c r="I36" s="14"/>
    </row>
    <row r="37" spans="1:9" ht="12" customHeight="1" x14ac:dyDescent="0.25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4"/>
      <c r="I37" s="14"/>
    </row>
    <row r="38" spans="1:9" ht="32.450000000000003" customHeight="1" x14ac:dyDescent="0.25">
      <c r="A38" s="16" t="s">
        <v>88</v>
      </c>
      <c r="B38" s="15" t="s">
        <v>192</v>
      </c>
      <c r="C38" s="64">
        <v>956</v>
      </c>
      <c r="D38" s="64">
        <v>956</v>
      </c>
      <c r="E38" s="38">
        <f t="shared" ref="E38" si="2">D38-C38</f>
        <v>0</v>
      </c>
      <c r="F38" s="22">
        <f t="shared" ref="F38" si="3">D38/C38%</f>
        <v>100</v>
      </c>
      <c r="G38" s="23"/>
      <c r="H38" s="14"/>
      <c r="I38" s="14"/>
    </row>
    <row r="39" spans="1:9" ht="12.6" customHeight="1" x14ac:dyDescent="0.25">
      <c r="A39" s="21"/>
      <c r="B39" s="14"/>
      <c r="C39" s="14"/>
      <c r="D39" s="14"/>
      <c r="E39" s="14"/>
      <c r="F39" s="14"/>
      <c r="G39" s="14"/>
      <c r="H39" s="14"/>
      <c r="I39" s="14"/>
    </row>
    <row r="40" spans="1:9" ht="103.15" customHeight="1" x14ac:dyDescent="0.25">
      <c r="A40" s="15" t="s">
        <v>25</v>
      </c>
      <c r="B40" s="15" t="s">
        <v>13</v>
      </c>
      <c r="C40" s="15" t="s">
        <v>14</v>
      </c>
      <c r="D40" s="15" t="s">
        <v>15</v>
      </c>
      <c r="E40" s="15" t="s">
        <v>43</v>
      </c>
      <c r="F40" s="15" t="s">
        <v>44</v>
      </c>
      <c r="G40" s="6" t="s">
        <v>26</v>
      </c>
      <c r="H40" s="14"/>
    </row>
    <row r="41" spans="1:9" x14ac:dyDescent="0.25">
      <c r="A41" s="15">
        <v>1</v>
      </c>
      <c r="B41" s="15">
        <v>2</v>
      </c>
      <c r="C41" s="15">
        <v>3</v>
      </c>
      <c r="D41" s="15">
        <v>4</v>
      </c>
      <c r="E41" s="15">
        <v>5</v>
      </c>
      <c r="F41" s="15">
        <v>6</v>
      </c>
      <c r="G41" s="15">
        <v>7</v>
      </c>
      <c r="H41" s="14"/>
    </row>
    <row r="42" spans="1:9" ht="18" customHeight="1" x14ac:dyDescent="0.25">
      <c r="A42" s="15">
        <v>273113011</v>
      </c>
      <c r="B42" s="15" t="s">
        <v>19</v>
      </c>
      <c r="C42" s="48">
        <v>386669</v>
      </c>
      <c r="D42" s="48">
        <v>386669</v>
      </c>
      <c r="E42" s="48">
        <f t="shared" ref="E42:E43" si="4">D42-C42</f>
        <v>0</v>
      </c>
      <c r="F42" s="22">
        <f>D42/C42%</f>
        <v>100</v>
      </c>
      <c r="G42" s="15"/>
      <c r="H42" s="14"/>
    </row>
    <row r="43" spans="1:9" ht="25.5" x14ac:dyDescent="0.25">
      <c r="A43" s="16" t="s">
        <v>27</v>
      </c>
      <c r="B43" s="15" t="s">
        <v>19</v>
      </c>
      <c r="C43" s="29">
        <f>C42</f>
        <v>386669</v>
      </c>
      <c r="D43" s="29">
        <f>D42</f>
        <v>386669</v>
      </c>
      <c r="E43" s="48">
        <f t="shared" si="4"/>
        <v>0</v>
      </c>
      <c r="F43" s="22">
        <f>D43/C43%</f>
        <v>100</v>
      </c>
      <c r="G43" s="23"/>
      <c r="H43" s="14"/>
    </row>
    <row r="44" spans="1:9" x14ac:dyDescent="0.25">
      <c r="A44" s="21"/>
      <c r="B44" s="21"/>
      <c r="C44" s="52"/>
      <c r="D44" s="52"/>
      <c r="E44" s="21"/>
      <c r="F44" s="53"/>
      <c r="G44" s="35"/>
      <c r="H44" s="14"/>
    </row>
    <row r="45" spans="1:9" x14ac:dyDescent="0.25">
      <c r="A45" s="14" t="s">
        <v>92</v>
      </c>
      <c r="B45" s="14"/>
      <c r="C45" s="14"/>
      <c r="D45" s="14"/>
      <c r="E45" s="14"/>
      <c r="F45" s="14"/>
      <c r="G45" s="14"/>
      <c r="H45" s="14"/>
      <c r="I45" s="14"/>
    </row>
    <row r="46" spans="1:9" x14ac:dyDescent="0.25">
      <c r="A46" s="14" t="s">
        <v>22</v>
      </c>
      <c r="B46" s="14"/>
      <c r="C46" s="14"/>
      <c r="D46" s="14"/>
      <c r="E46" s="14"/>
      <c r="F46" s="14"/>
      <c r="G46" s="14"/>
      <c r="H46" s="14"/>
      <c r="I46" s="14"/>
    </row>
    <row r="47" spans="1:9" ht="25.9" customHeight="1" x14ac:dyDescent="0.25">
      <c r="A47" s="113" t="s">
        <v>9</v>
      </c>
      <c r="B47" s="114"/>
      <c r="C47" s="114"/>
      <c r="D47" s="114"/>
      <c r="E47" s="114"/>
      <c r="F47" s="114"/>
      <c r="G47" s="114"/>
      <c r="H47" s="14"/>
      <c r="I47" s="14"/>
    </row>
    <row r="48" spans="1:9" x14ac:dyDescent="0.25">
      <c r="A48" s="14" t="s">
        <v>11</v>
      </c>
      <c r="B48" s="14"/>
      <c r="C48" s="14"/>
      <c r="D48" s="14"/>
      <c r="E48" s="14"/>
      <c r="F48" s="14"/>
      <c r="G48" s="14"/>
      <c r="H48" s="14"/>
      <c r="I48" s="14"/>
    </row>
    <row r="49" spans="1:9" ht="13.5" customHeight="1" x14ac:dyDescent="0.25">
      <c r="A49" s="113" t="s">
        <v>111</v>
      </c>
      <c r="B49" s="114"/>
      <c r="C49" s="114"/>
      <c r="D49" s="114"/>
      <c r="E49" s="114"/>
      <c r="F49" s="114"/>
      <c r="G49" s="114"/>
      <c r="H49" s="14"/>
      <c r="I49" s="14"/>
    </row>
    <row r="50" spans="1:9" ht="113.45" customHeight="1" x14ac:dyDescent="0.25">
      <c r="A50" s="38" t="s">
        <v>23</v>
      </c>
      <c r="B50" s="38" t="s">
        <v>41</v>
      </c>
      <c r="C50" s="38" t="s">
        <v>14</v>
      </c>
      <c r="D50" s="38" t="s">
        <v>15</v>
      </c>
      <c r="E50" s="38" t="s">
        <v>43</v>
      </c>
      <c r="F50" s="38" t="s">
        <v>44</v>
      </c>
      <c r="G50" s="49" t="s">
        <v>26</v>
      </c>
      <c r="H50" s="14"/>
      <c r="I50" s="14"/>
    </row>
    <row r="51" spans="1:9" x14ac:dyDescent="0.25">
      <c r="A51" s="38">
        <v>1</v>
      </c>
      <c r="B51" s="38">
        <v>2</v>
      </c>
      <c r="C51" s="38">
        <v>3</v>
      </c>
      <c r="D51" s="38">
        <v>4</v>
      </c>
      <c r="E51" s="38">
        <v>5</v>
      </c>
      <c r="F51" s="38">
        <v>6</v>
      </c>
      <c r="G51" s="38">
        <v>7</v>
      </c>
      <c r="H51" s="14"/>
      <c r="I51" s="14"/>
    </row>
    <row r="52" spans="1:9" ht="43.5" customHeight="1" x14ac:dyDescent="0.25">
      <c r="A52" s="23" t="s">
        <v>176</v>
      </c>
      <c r="B52" s="38" t="s">
        <v>155</v>
      </c>
      <c r="C52" s="64">
        <v>1</v>
      </c>
      <c r="D52" s="64">
        <v>1</v>
      </c>
      <c r="E52" s="38"/>
      <c r="F52" s="22">
        <f t="shared" ref="F52" si="5">D52/C52%</f>
        <v>100</v>
      </c>
      <c r="G52" s="23"/>
      <c r="H52" s="14"/>
      <c r="I52" s="14"/>
    </row>
    <row r="53" spans="1:9" ht="43.5" customHeight="1" x14ac:dyDescent="0.25">
      <c r="A53" s="23" t="s">
        <v>177</v>
      </c>
      <c r="B53" s="38" t="s">
        <v>155</v>
      </c>
      <c r="C53" s="64">
        <v>1</v>
      </c>
      <c r="D53" s="64">
        <v>1</v>
      </c>
      <c r="E53" s="38"/>
      <c r="F53" s="22">
        <f t="shared" ref="F53" si="6">D53/C53%</f>
        <v>100</v>
      </c>
      <c r="G53" s="23"/>
      <c r="H53" s="14"/>
      <c r="I53" s="14"/>
    </row>
    <row r="54" spans="1:9" ht="43.5" customHeight="1" x14ac:dyDescent="0.25">
      <c r="A54" s="23" t="s">
        <v>164</v>
      </c>
      <c r="B54" s="38" t="s">
        <v>155</v>
      </c>
      <c r="C54" s="64">
        <v>1</v>
      </c>
      <c r="D54" s="64">
        <v>1</v>
      </c>
      <c r="E54" s="38"/>
      <c r="F54" s="22">
        <f t="shared" ref="F54" si="7">D54/C54%</f>
        <v>100</v>
      </c>
      <c r="G54" s="23"/>
      <c r="H54" s="14"/>
      <c r="I54" s="14"/>
    </row>
    <row r="55" spans="1:9" ht="43.5" customHeight="1" x14ac:dyDescent="0.25">
      <c r="A55" s="23" t="s">
        <v>178</v>
      </c>
      <c r="B55" s="38" t="s">
        <v>155</v>
      </c>
      <c r="C55" s="64">
        <v>1</v>
      </c>
      <c r="D55" s="64">
        <v>1</v>
      </c>
      <c r="E55" s="38"/>
      <c r="F55" s="22">
        <f t="shared" ref="F55" si="8">D55/C55%</f>
        <v>100</v>
      </c>
      <c r="G55" s="23"/>
      <c r="H55" s="14"/>
      <c r="I55" s="14"/>
    </row>
    <row r="56" spans="1:9" ht="43.5" customHeight="1" x14ac:dyDescent="0.25">
      <c r="A56" s="23" t="s">
        <v>179</v>
      </c>
      <c r="B56" s="38" t="s">
        <v>155</v>
      </c>
      <c r="C56" s="64">
        <v>1</v>
      </c>
      <c r="D56" s="64">
        <v>1</v>
      </c>
      <c r="E56" s="38"/>
      <c r="F56" s="22">
        <f t="shared" ref="F56:F57" si="9">D56/C56%</f>
        <v>100</v>
      </c>
      <c r="G56" s="23"/>
      <c r="H56" s="14"/>
      <c r="I56" s="14"/>
    </row>
    <row r="57" spans="1:9" s="108" customFormat="1" ht="43.5" customHeight="1" x14ac:dyDescent="0.25">
      <c r="A57" s="23" t="s">
        <v>180</v>
      </c>
      <c r="B57" s="38" t="s">
        <v>155</v>
      </c>
      <c r="C57" s="64">
        <v>1</v>
      </c>
      <c r="D57" s="64">
        <v>1</v>
      </c>
      <c r="E57" s="38"/>
      <c r="F57" s="22">
        <f t="shared" si="9"/>
        <v>100</v>
      </c>
      <c r="G57" s="23"/>
      <c r="H57" s="14"/>
      <c r="I57" s="14"/>
    </row>
    <row r="58" spans="1:9" s="108" customFormat="1" ht="43.5" customHeight="1" x14ac:dyDescent="0.25">
      <c r="A58" s="23" t="s">
        <v>186</v>
      </c>
      <c r="B58" s="38" t="s">
        <v>155</v>
      </c>
      <c r="C58" s="64">
        <v>1</v>
      </c>
      <c r="D58" s="64">
        <v>1</v>
      </c>
      <c r="E58" s="38"/>
      <c r="F58" s="22">
        <f t="shared" ref="F58" si="10">D58/C58%</f>
        <v>100</v>
      </c>
      <c r="G58" s="23"/>
      <c r="H58" s="14"/>
      <c r="I58" s="14"/>
    </row>
    <row r="59" spans="1:9" s="108" customFormat="1" ht="16.5" customHeight="1" x14ac:dyDescent="0.25">
      <c r="A59" s="23" t="s">
        <v>181</v>
      </c>
      <c r="B59" s="38" t="s">
        <v>155</v>
      </c>
      <c r="C59" s="64">
        <v>1</v>
      </c>
      <c r="D59" s="64">
        <v>1</v>
      </c>
      <c r="E59" s="38"/>
      <c r="F59" s="22">
        <f t="shared" ref="F59" si="11">D59/C59%</f>
        <v>100</v>
      </c>
      <c r="G59" s="23"/>
      <c r="H59" s="14"/>
      <c r="I59" s="14"/>
    </row>
    <row r="60" spans="1:9" s="108" customFormat="1" ht="20.25" customHeight="1" x14ac:dyDescent="0.25">
      <c r="A60" s="23" t="s">
        <v>182</v>
      </c>
      <c r="B60" s="38" t="s">
        <v>155</v>
      </c>
      <c r="C60" s="64">
        <v>1</v>
      </c>
      <c r="D60" s="64">
        <v>1</v>
      </c>
      <c r="E60" s="38"/>
      <c r="F60" s="22">
        <f t="shared" ref="F60" si="12">D60/C60%</f>
        <v>100</v>
      </c>
      <c r="G60" s="23"/>
      <c r="H60" s="14"/>
      <c r="I60" s="14"/>
    </row>
    <row r="61" spans="1:9" s="108" customFormat="1" ht="18" customHeight="1" x14ac:dyDescent="0.25">
      <c r="A61" s="23" t="s">
        <v>183</v>
      </c>
      <c r="B61" s="38" t="s">
        <v>155</v>
      </c>
      <c r="C61" s="64">
        <v>1</v>
      </c>
      <c r="D61" s="64">
        <v>1</v>
      </c>
      <c r="E61" s="38"/>
      <c r="F61" s="22">
        <f t="shared" ref="F61" si="13">D61/C61%</f>
        <v>100</v>
      </c>
      <c r="G61" s="23"/>
      <c r="H61" s="14"/>
      <c r="I61" s="14"/>
    </row>
    <row r="62" spans="1:9" s="108" customFormat="1" ht="22.5" customHeight="1" x14ac:dyDescent="0.25">
      <c r="A62" s="23" t="s">
        <v>184</v>
      </c>
      <c r="B62" s="38" t="s">
        <v>155</v>
      </c>
      <c r="C62" s="64">
        <v>1</v>
      </c>
      <c r="D62" s="64">
        <v>1</v>
      </c>
      <c r="E62" s="38"/>
      <c r="F62" s="22">
        <f t="shared" ref="F62" si="14">D62/C62%</f>
        <v>100</v>
      </c>
      <c r="G62" s="23"/>
      <c r="H62" s="14"/>
      <c r="I62" s="14"/>
    </row>
    <row r="63" spans="1:9" s="108" customFormat="1" ht="18" customHeight="1" x14ac:dyDescent="0.25">
      <c r="A63" s="23" t="s">
        <v>185</v>
      </c>
      <c r="B63" s="38" t="s">
        <v>155</v>
      </c>
      <c r="C63" s="64">
        <v>1</v>
      </c>
      <c r="D63" s="64">
        <v>1</v>
      </c>
      <c r="E63" s="38"/>
      <c r="F63" s="22">
        <f t="shared" ref="F63" si="15">D63/C63%</f>
        <v>100</v>
      </c>
      <c r="G63" s="23"/>
      <c r="H63" s="14"/>
      <c r="I63" s="14"/>
    </row>
    <row r="64" spans="1:9" ht="12.6" customHeight="1" x14ac:dyDescent="0.25">
      <c r="A64" s="35"/>
      <c r="B64" s="109"/>
      <c r="C64" s="109"/>
      <c r="D64" s="109"/>
      <c r="E64" s="109"/>
      <c r="F64" s="109"/>
      <c r="G64" s="109"/>
      <c r="H64" s="14"/>
      <c r="I64" s="14"/>
    </row>
    <row r="65" spans="1:9" ht="108" customHeight="1" x14ac:dyDescent="0.25">
      <c r="A65" s="38" t="s">
        <v>25</v>
      </c>
      <c r="B65" s="38" t="s">
        <v>13</v>
      </c>
      <c r="C65" s="38" t="s">
        <v>14</v>
      </c>
      <c r="D65" s="38" t="s">
        <v>15</v>
      </c>
      <c r="E65" s="38" t="s">
        <v>43</v>
      </c>
      <c r="F65" s="38" t="s">
        <v>44</v>
      </c>
      <c r="G65" s="49" t="s">
        <v>26</v>
      </c>
      <c r="H65" s="14"/>
    </row>
    <row r="66" spans="1:9" x14ac:dyDescent="0.25">
      <c r="A66" s="38">
        <v>1</v>
      </c>
      <c r="B66" s="38">
        <v>2</v>
      </c>
      <c r="C66" s="38">
        <v>3</v>
      </c>
      <c r="D66" s="38">
        <v>4</v>
      </c>
      <c r="E66" s="38">
        <v>5</v>
      </c>
      <c r="F66" s="38">
        <v>6</v>
      </c>
      <c r="G66" s="38">
        <v>7</v>
      </c>
      <c r="H66" s="14"/>
    </row>
    <row r="67" spans="1:9" ht="33" customHeight="1" x14ac:dyDescent="0.25">
      <c r="A67" s="38">
        <v>273113015</v>
      </c>
      <c r="B67" s="38" t="s">
        <v>19</v>
      </c>
      <c r="C67" s="22">
        <v>352416.7</v>
      </c>
      <c r="D67" s="22">
        <v>352416.7</v>
      </c>
      <c r="E67" s="22">
        <f t="shared" ref="E67:E68" si="16">D67-C67</f>
        <v>0</v>
      </c>
      <c r="F67" s="22">
        <f>D67/C67%</f>
        <v>100</v>
      </c>
      <c r="G67" s="38"/>
      <c r="H67" s="14"/>
    </row>
    <row r="68" spans="1:9" ht="25.5" x14ac:dyDescent="0.25">
      <c r="A68" s="23" t="s">
        <v>27</v>
      </c>
      <c r="B68" s="38" t="s">
        <v>19</v>
      </c>
      <c r="C68" s="66">
        <f>C67</f>
        <v>352416.7</v>
      </c>
      <c r="D68" s="66">
        <f>D67</f>
        <v>352416.7</v>
      </c>
      <c r="E68" s="38">
        <f t="shared" si="16"/>
        <v>0</v>
      </c>
      <c r="F68" s="22">
        <f>D68/C68%</f>
        <v>100</v>
      </c>
      <c r="G68" s="23"/>
      <c r="H68" s="14"/>
    </row>
    <row r="69" spans="1:9" x14ac:dyDescent="0.25">
      <c r="A69" s="109"/>
      <c r="B69" s="109"/>
      <c r="C69" s="109"/>
      <c r="D69" s="109"/>
      <c r="E69" s="109"/>
      <c r="F69" s="109"/>
      <c r="G69" s="109"/>
      <c r="H69" s="14"/>
      <c r="I69" s="14"/>
    </row>
    <row r="70" spans="1:9" ht="32.65" customHeight="1" x14ac:dyDescent="0.25">
      <c r="A70" s="113" t="s">
        <v>162</v>
      </c>
      <c r="B70" s="113"/>
      <c r="C70" s="113"/>
      <c r="D70" s="113"/>
      <c r="E70" s="113"/>
      <c r="F70" s="113"/>
      <c r="G70" s="113"/>
      <c r="H70" s="14"/>
      <c r="I70" s="14"/>
    </row>
    <row r="71" spans="1:9" x14ac:dyDescent="0.25">
      <c r="A71" s="14" t="s">
        <v>22</v>
      </c>
      <c r="B71" s="14"/>
      <c r="C71" s="14"/>
      <c r="D71" s="14"/>
      <c r="E71" s="14"/>
      <c r="F71" s="14"/>
      <c r="G71" s="14"/>
      <c r="H71" s="14"/>
      <c r="I71" s="14"/>
    </row>
    <row r="72" spans="1:9" ht="25.9" customHeight="1" x14ac:dyDescent="0.25">
      <c r="A72" s="113" t="s">
        <v>9</v>
      </c>
      <c r="B72" s="114"/>
      <c r="C72" s="114"/>
      <c r="D72" s="114"/>
      <c r="E72" s="114"/>
      <c r="F72" s="114"/>
      <c r="G72" s="114"/>
      <c r="H72" s="14"/>
      <c r="I72" s="14"/>
    </row>
    <row r="73" spans="1:9" x14ac:dyDescent="0.25">
      <c r="A73" s="14" t="s">
        <v>11</v>
      </c>
      <c r="B73" s="14"/>
      <c r="C73" s="14"/>
      <c r="D73" s="14"/>
      <c r="E73" s="14"/>
      <c r="F73" s="14"/>
      <c r="G73" s="14"/>
      <c r="H73" s="14"/>
      <c r="I73" s="14"/>
    </row>
    <row r="74" spans="1:9" ht="16.5" customHeight="1" x14ac:dyDescent="0.25">
      <c r="A74" s="113" t="s">
        <v>134</v>
      </c>
      <c r="B74" s="114"/>
      <c r="C74" s="114"/>
      <c r="D74" s="114"/>
      <c r="E74" s="114"/>
      <c r="F74" s="114"/>
      <c r="G74" s="114"/>
      <c r="H74" s="14"/>
      <c r="I74" s="14"/>
    </row>
    <row r="75" spans="1:9" ht="106.15" customHeight="1" x14ac:dyDescent="0.25">
      <c r="A75" s="15" t="s">
        <v>23</v>
      </c>
      <c r="B75" s="15" t="s">
        <v>41</v>
      </c>
      <c r="C75" s="15" t="s">
        <v>14</v>
      </c>
      <c r="D75" s="15" t="s">
        <v>15</v>
      </c>
      <c r="E75" s="15" t="s">
        <v>43</v>
      </c>
      <c r="F75" s="15" t="s">
        <v>44</v>
      </c>
      <c r="G75" s="6" t="s">
        <v>26</v>
      </c>
      <c r="H75" s="14"/>
      <c r="I75" s="14"/>
    </row>
    <row r="76" spans="1:9" ht="11.45" customHeight="1" x14ac:dyDescent="0.25">
      <c r="A76" s="15">
        <v>1</v>
      </c>
      <c r="B76" s="15">
        <v>2</v>
      </c>
      <c r="C76" s="15">
        <v>3</v>
      </c>
      <c r="D76" s="15">
        <v>4</v>
      </c>
      <c r="E76" s="15">
        <v>5</v>
      </c>
      <c r="F76" s="15">
        <v>6</v>
      </c>
      <c r="G76" s="15">
        <v>7</v>
      </c>
      <c r="H76" s="14"/>
      <c r="I76" s="14"/>
    </row>
    <row r="77" spans="1:9" ht="44.25" customHeight="1" x14ac:dyDescent="0.25">
      <c r="A77" s="16" t="s">
        <v>167</v>
      </c>
      <c r="B77" s="15" t="s">
        <v>155</v>
      </c>
      <c r="C77" s="17">
        <v>1</v>
      </c>
      <c r="D77" s="17">
        <v>1</v>
      </c>
      <c r="E77" s="18"/>
      <c r="F77" s="19">
        <f t="shared" ref="F77" si="17">D77/C77%</f>
        <v>100</v>
      </c>
      <c r="G77" s="20"/>
      <c r="H77" s="14"/>
      <c r="I77" s="14"/>
    </row>
    <row r="78" spans="1:9" ht="48" customHeight="1" x14ac:dyDescent="0.25">
      <c r="A78" s="16" t="s">
        <v>163</v>
      </c>
      <c r="B78" s="15" t="s">
        <v>155</v>
      </c>
      <c r="C78" s="17">
        <v>1</v>
      </c>
      <c r="D78" s="17">
        <v>1</v>
      </c>
      <c r="E78" s="18"/>
      <c r="F78" s="19">
        <f t="shared" ref="F78:F79" si="18">D78/C78%</f>
        <v>100</v>
      </c>
      <c r="G78" s="20"/>
      <c r="H78" s="14"/>
      <c r="I78" s="14"/>
    </row>
    <row r="79" spans="1:9" ht="45" customHeight="1" x14ac:dyDescent="0.25">
      <c r="A79" s="16" t="s">
        <v>168</v>
      </c>
      <c r="B79" s="15" t="s">
        <v>155</v>
      </c>
      <c r="C79" s="17">
        <v>1</v>
      </c>
      <c r="D79" s="17">
        <v>1</v>
      </c>
      <c r="E79" s="18"/>
      <c r="F79" s="19">
        <f t="shared" si="18"/>
        <v>100</v>
      </c>
      <c r="G79" s="20"/>
      <c r="H79" s="14"/>
      <c r="I79" s="14"/>
    </row>
    <row r="80" spans="1:9" x14ac:dyDescent="0.25">
      <c r="A80" s="21"/>
      <c r="B80" s="14"/>
      <c r="C80" s="14"/>
      <c r="D80" s="14"/>
      <c r="E80" s="14"/>
      <c r="F80" s="14"/>
      <c r="G80" s="14"/>
      <c r="H80" s="14"/>
      <c r="I80" s="14"/>
    </row>
    <row r="81" spans="1:9" ht="103.9" customHeight="1" x14ac:dyDescent="0.25">
      <c r="A81" s="15" t="s">
        <v>25</v>
      </c>
      <c r="B81" s="15" t="s">
        <v>13</v>
      </c>
      <c r="C81" s="15" t="s">
        <v>14</v>
      </c>
      <c r="D81" s="15" t="s">
        <v>15</v>
      </c>
      <c r="E81" s="15" t="s">
        <v>43</v>
      </c>
      <c r="F81" s="15" t="s">
        <v>44</v>
      </c>
      <c r="G81" s="6" t="s">
        <v>26</v>
      </c>
      <c r="H81" s="14"/>
    </row>
    <row r="82" spans="1:9" x14ac:dyDescent="0.25">
      <c r="A82" s="15">
        <v>1</v>
      </c>
      <c r="B82" s="15">
        <v>2</v>
      </c>
      <c r="C82" s="15">
        <v>3</v>
      </c>
      <c r="D82" s="15">
        <v>4</v>
      </c>
      <c r="E82" s="15">
        <v>5</v>
      </c>
      <c r="F82" s="15">
        <v>6</v>
      </c>
      <c r="G82" s="15">
        <v>7</v>
      </c>
      <c r="H82" s="14"/>
    </row>
    <row r="83" spans="1:9" ht="18" customHeight="1" x14ac:dyDescent="0.25">
      <c r="A83" s="15">
        <v>273113032</v>
      </c>
      <c r="B83" s="15" t="s">
        <v>19</v>
      </c>
      <c r="C83" s="48">
        <v>180424</v>
      </c>
      <c r="D83" s="48">
        <v>180424</v>
      </c>
      <c r="E83" s="48">
        <f t="shared" ref="E83:E84" si="19">D83-C83</f>
        <v>0</v>
      </c>
      <c r="F83" s="22">
        <f>D83/C83%</f>
        <v>100</v>
      </c>
      <c r="G83" s="15"/>
      <c r="H83" s="14"/>
    </row>
    <row r="84" spans="1:9" ht="25.5" x14ac:dyDescent="0.25">
      <c r="A84" s="16" t="s">
        <v>27</v>
      </c>
      <c r="B84" s="15" t="s">
        <v>19</v>
      </c>
      <c r="C84" s="29">
        <v>180424</v>
      </c>
      <c r="D84" s="29">
        <f>D83</f>
        <v>180424</v>
      </c>
      <c r="E84" s="48">
        <f t="shared" si="19"/>
        <v>0</v>
      </c>
      <c r="F84" s="22">
        <f>D84/C84%</f>
        <v>100</v>
      </c>
      <c r="G84" s="23"/>
      <c r="H84" s="14"/>
    </row>
    <row r="85" spans="1:9" x14ac:dyDescent="0.25">
      <c r="A85" s="21"/>
      <c r="B85" s="21"/>
      <c r="C85" s="52"/>
      <c r="D85" s="52"/>
      <c r="E85" s="21"/>
      <c r="F85" s="53"/>
      <c r="G85" s="35"/>
      <c r="H85" s="14"/>
    </row>
    <row r="86" spans="1:9" ht="26.25" customHeight="1" x14ac:dyDescent="0.25">
      <c r="A86" s="113" t="s">
        <v>94</v>
      </c>
      <c r="B86" s="113"/>
      <c r="C86" s="113"/>
      <c r="D86" s="113"/>
      <c r="E86" s="113"/>
      <c r="F86" s="113"/>
      <c r="G86" s="113"/>
      <c r="H86" s="14"/>
      <c r="I86" s="14"/>
    </row>
    <row r="87" spans="1:9" ht="21.75" customHeight="1" x14ac:dyDescent="0.25">
      <c r="A87" s="14" t="s">
        <v>22</v>
      </c>
      <c r="B87" s="14"/>
      <c r="C87" s="14"/>
      <c r="D87" s="14"/>
      <c r="E87" s="14"/>
      <c r="F87" s="14"/>
      <c r="G87" s="14"/>
      <c r="H87" s="14"/>
      <c r="I87" s="14"/>
    </row>
    <row r="88" spans="1:9" ht="26.25" customHeight="1" x14ac:dyDescent="0.25">
      <c r="A88" s="113" t="s">
        <v>9</v>
      </c>
      <c r="B88" s="114"/>
      <c r="C88" s="114"/>
      <c r="D88" s="114"/>
      <c r="E88" s="114"/>
      <c r="F88" s="114"/>
      <c r="G88" s="114"/>
      <c r="H88" s="14"/>
      <c r="I88" s="14"/>
    </row>
    <row r="89" spans="1:9" x14ac:dyDescent="0.25">
      <c r="A89" s="14" t="s">
        <v>11</v>
      </c>
      <c r="B89" s="14"/>
      <c r="C89" s="14"/>
      <c r="D89" s="14"/>
      <c r="E89" s="14"/>
      <c r="F89" s="14"/>
      <c r="G89" s="14"/>
    </row>
    <row r="90" spans="1:9" x14ac:dyDescent="0.25">
      <c r="A90" s="113" t="s">
        <v>134</v>
      </c>
      <c r="B90" s="114"/>
      <c r="C90" s="114"/>
      <c r="D90" s="114"/>
      <c r="E90" s="114"/>
      <c r="F90" s="114"/>
      <c r="G90" s="114"/>
    </row>
    <row r="91" spans="1:9" ht="102" x14ac:dyDescent="0.25">
      <c r="A91" s="15" t="s">
        <v>23</v>
      </c>
      <c r="B91" s="15" t="s">
        <v>41</v>
      </c>
      <c r="C91" s="15" t="s">
        <v>14</v>
      </c>
      <c r="D91" s="15" t="s">
        <v>15</v>
      </c>
      <c r="E91" s="15" t="s">
        <v>43</v>
      </c>
      <c r="F91" s="15" t="s">
        <v>44</v>
      </c>
      <c r="G91" s="6" t="s">
        <v>26</v>
      </c>
    </row>
    <row r="92" spans="1:9" x14ac:dyDescent="0.25">
      <c r="A92" s="15">
        <v>1</v>
      </c>
      <c r="B92" s="15">
        <v>2</v>
      </c>
      <c r="C92" s="15">
        <v>3</v>
      </c>
      <c r="D92" s="15">
        <v>4</v>
      </c>
      <c r="E92" s="15">
        <v>5</v>
      </c>
      <c r="F92" s="15">
        <v>6</v>
      </c>
      <c r="G92" s="15">
        <v>7</v>
      </c>
    </row>
    <row r="93" spans="1:9" ht="38.25" x14ac:dyDescent="0.25">
      <c r="A93" s="16" t="s">
        <v>165</v>
      </c>
      <c r="B93" s="15" t="s">
        <v>155</v>
      </c>
      <c r="C93" s="17">
        <v>1</v>
      </c>
      <c r="D93" s="17">
        <v>1</v>
      </c>
      <c r="E93" s="18"/>
      <c r="F93" s="19">
        <f t="shared" ref="F93:F94" si="20">D93/C93%</f>
        <v>100</v>
      </c>
      <c r="G93" s="20"/>
    </row>
    <row r="94" spans="1:9" ht="38.25" x14ac:dyDescent="0.25">
      <c r="A94" s="16" t="s">
        <v>166</v>
      </c>
      <c r="B94" s="15" t="s">
        <v>155</v>
      </c>
      <c r="C94" s="17">
        <v>1</v>
      </c>
      <c r="D94" s="17">
        <v>1</v>
      </c>
      <c r="E94" s="18"/>
      <c r="F94" s="19">
        <f t="shared" si="20"/>
        <v>100</v>
      </c>
      <c r="G94" s="20"/>
    </row>
    <row r="95" spans="1:9" x14ac:dyDescent="0.25">
      <c r="A95" s="21"/>
      <c r="B95" s="14"/>
      <c r="C95" s="14"/>
      <c r="D95" s="14"/>
      <c r="E95" s="14"/>
      <c r="F95" s="14"/>
      <c r="G95" s="14"/>
    </row>
    <row r="96" spans="1:9" ht="102" x14ac:dyDescent="0.25">
      <c r="A96" s="15" t="s">
        <v>25</v>
      </c>
      <c r="B96" s="15" t="s">
        <v>13</v>
      </c>
      <c r="C96" s="15" t="s">
        <v>14</v>
      </c>
      <c r="D96" s="15" t="s">
        <v>15</v>
      </c>
      <c r="E96" s="15" t="s">
        <v>43</v>
      </c>
      <c r="F96" s="15" t="s">
        <v>44</v>
      </c>
      <c r="G96" s="6" t="s">
        <v>26</v>
      </c>
    </row>
    <row r="97" spans="1:7" x14ac:dyDescent="0.25">
      <c r="A97" s="15">
        <v>1</v>
      </c>
      <c r="B97" s="15">
        <v>2</v>
      </c>
      <c r="C97" s="15">
        <v>3</v>
      </c>
      <c r="D97" s="15">
        <v>4</v>
      </c>
      <c r="E97" s="15">
        <v>5</v>
      </c>
      <c r="F97" s="15">
        <v>6</v>
      </c>
      <c r="G97" s="15">
        <v>7</v>
      </c>
    </row>
    <row r="98" spans="1:7" x14ac:dyDescent="0.25">
      <c r="A98" s="15">
        <v>273113055</v>
      </c>
      <c r="B98" s="15" t="s">
        <v>19</v>
      </c>
      <c r="C98" s="48">
        <v>109655</v>
      </c>
      <c r="D98" s="48">
        <v>109655</v>
      </c>
      <c r="E98" s="48">
        <f t="shared" ref="E98:E99" si="21">D98-C98</f>
        <v>0</v>
      </c>
      <c r="F98" s="22">
        <f>D98/C98%</f>
        <v>100</v>
      </c>
      <c r="G98" s="15"/>
    </row>
    <row r="99" spans="1:7" ht="25.5" x14ac:dyDescent="0.25">
      <c r="A99" s="16" t="s">
        <v>27</v>
      </c>
      <c r="B99" s="15" t="s">
        <v>19</v>
      </c>
      <c r="C99" s="29">
        <v>109655</v>
      </c>
      <c r="D99" s="29">
        <f>D98</f>
        <v>109655</v>
      </c>
      <c r="E99" s="48">
        <f t="shared" si="21"/>
        <v>0</v>
      </c>
      <c r="F99" s="22">
        <f>D99/C99%</f>
        <v>100</v>
      </c>
      <c r="G99" s="23"/>
    </row>
    <row r="101" spans="1:7" x14ac:dyDescent="0.25">
      <c r="A101" s="40" t="s">
        <v>66</v>
      </c>
      <c r="B101" s="41"/>
      <c r="C101" s="41"/>
      <c r="D101" s="1"/>
      <c r="E101" s="1"/>
      <c r="F101" s="53"/>
      <c r="G101" s="35"/>
    </row>
    <row r="102" spans="1:7" x14ac:dyDescent="0.25">
      <c r="A102" s="40" t="s">
        <v>67</v>
      </c>
      <c r="B102" s="41"/>
      <c r="C102" s="41"/>
      <c r="D102" s="1"/>
      <c r="E102" s="1"/>
      <c r="F102" s="53"/>
      <c r="G102" s="35"/>
    </row>
    <row r="103" spans="1:7" x14ac:dyDescent="0.25">
      <c r="A103" s="40" t="s">
        <v>72</v>
      </c>
      <c r="B103" s="41"/>
      <c r="C103" s="41"/>
      <c r="D103" s="1"/>
      <c r="E103" s="1"/>
      <c r="F103" s="53"/>
      <c r="G103" s="35"/>
    </row>
    <row r="104" spans="1:7" x14ac:dyDescent="0.25">
      <c r="A104" s="40" t="s">
        <v>68</v>
      </c>
      <c r="B104" s="41"/>
      <c r="C104" s="41"/>
      <c r="D104" s="1"/>
      <c r="E104" s="1"/>
      <c r="F104" s="53"/>
      <c r="G104" s="35"/>
    </row>
    <row r="105" spans="1:7" x14ac:dyDescent="0.25">
      <c r="A105" s="40" t="s">
        <v>69</v>
      </c>
      <c r="B105" s="42"/>
      <c r="C105" s="43"/>
      <c r="D105" s="1"/>
      <c r="E105" s="1"/>
      <c r="F105" s="53"/>
      <c r="G105" s="35"/>
    </row>
    <row r="106" spans="1:7" x14ac:dyDescent="0.25">
      <c r="A106" s="39" t="s">
        <v>34</v>
      </c>
      <c r="B106" s="1"/>
      <c r="C106" s="1"/>
      <c r="D106" s="1"/>
      <c r="E106" s="1"/>
      <c r="F106" s="53"/>
      <c r="G106" s="35"/>
    </row>
    <row r="107" spans="1:7" x14ac:dyDescent="0.25">
      <c r="A107" s="14" t="s">
        <v>70</v>
      </c>
      <c r="B107" s="14"/>
      <c r="C107" s="14"/>
      <c r="D107" s="1"/>
      <c r="E107" s="1"/>
      <c r="F107" s="53"/>
      <c r="G107" s="35"/>
    </row>
    <row r="108" spans="1:7" x14ac:dyDescent="0.25">
      <c r="A108" s="24" t="s">
        <v>33</v>
      </c>
      <c r="B108" s="24"/>
      <c r="C108" s="24"/>
      <c r="D108" s="1"/>
      <c r="E108" s="1"/>
      <c r="F108" s="14"/>
      <c r="G108" s="14"/>
    </row>
    <row r="109" spans="1:7" x14ac:dyDescent="0.25">
      <c r="A109" s="14" t="s">
        <v>71</v>
      </c>
      <c r="B109" s="14"/>
      <c r="C109" s="14"/>
      <c r="D109" s="1"/>
      <c r="E109" s="1"/>
      <c r="F109" s="14"/>
      <c r="G109" s="14"/>
    </row>
    <row r="110" spans="1:7" x14ac:dyDescent="0.25">
      <c r="A110" s="24" t="s">
        <v>32</v>
      </c>
      <c r="B110" s="25"/>
      <c r="C110" s="25"/>
      <c r="D110" s="1"/>
      <c r="E110" s="1"/>
      <c r="F110" s="14"/>
      <c r="G110" s="14"/>
    </row>
  </sheetData>
  <mergeCells count="19">
    <mergeCell ref="A16:G16"/>
    <mergeCell ref="F1:G1"/>
    <mergeCell ref="A2:G2"/>
    <mergeCell ref="A8:G8"/>
    <mergeCell ref="A9:G9"/>
    <mergeCell ref="A13:G13"/>
    <mergeCell ref="A90:G90"/>
    <mergeCell ref="A19:G19"/>
    <mergeCell ref="A20:G20"/>
    <mergeCell ref="A33:G33"/>
    <mergeCell ref="A35:G35"/>
    <mergeCell ref="A47:G47"/>
    <mergeCell ref="A49:G49"/>
    <mergeCell ref="A70:G70"/>
    <mergeCell ref="A72:G72"/>
    <mergeCell ref="A74:G74"/>
    <mergeCell ref="A86:G86"/>
    <mergeCell ref="A88:G88"/>
    <mergeCell ref="B28:G28"/>
  </mergeCell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43"/>
  <sheetViews>
    <sheetView topLeftCell="A22" workbookViewId="0">
      <selection activeCell="C50" sqref="C50"/>
    </sheetView>
  </sheetViews>
  <sheetFormatPr defaultColWidth="9.140625" defaultRowHeight="15" x14ac:dyDescent="0.25"/>
  <cols>
    <col min="1" max="1" width="31" style="1" customWidth="1"/>
    <col min="2" max="2" width="10.28515625" style="1" customWidth="1"/>
    <col min="3" max="3" width="25.5703125" style="1" customWidth="1"/>
    <col min="4" max="4" width="21.85546875" style="1" customWidth="1"/>
    <col min="5" max="5" width="14.140625" style="1" customWidth="1"/>
    <col min="6" max="6" width="13" style="1" customWidth="1"/>
    <col min="7" max="7" width="16.85546875" style="1" customWidth="1"/>
    <col min="8" max="16384" width="9.140625" style="1"/>
  </cols>
  <sheetData>
    <row r="1" spans="1:9" ht="59.25" customHeight="1" x14ac:dyDescent="0.25">
      <c r="F1" s="111" t="s">
        <v>0</v>
      </c>
      <c r="G1" s="111"/>
    </row>
    <row r="3" spans="1:9" ht="15.75" x14ac:dyDescent="0.25">
      <c r="A3" s="126" t="s">
        <v>1</v>
      </c>
      <c r="B3" s="126"/>
      <c r="C3" s="126"/>
      <c r="D3" s="126"/>
      <c r="E3" s="126"/>
      <c r="F3" s="126"/>
      <c r="G3" s="126"/>
      <c r="H3" s="2"/>
      <c r="I3" s="2"/>
    </row>
    <row r="4" spans="1:9" ht="15.75" x14ac:dyDescent="0.25">
      <c r="A4" s="3"/>
      <c r="B4" s="4"/>
      <c r="C4" s="4"/>
      <c r="D4" s="2"/>
      <c r="E4" s="2"/>
      <c r="F4" s="2"/>
      <c r="G4" s="2"/>
      <c r="H4" s="2"/>
      <c r="I4" s="2"/>
    </row>
    <row r="5" spans="1: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/>
      <c r="I9" s="2"/>
    </row>
    <row r="10" spans="1:9" ht="30.6" customHeight="1" x14ac:dyDescent="0.25">
      <c r="A10" s="112" t="s">
        <v>42</v>
      </c>
      <c r="B10" s="112"/>
      <c r="C10" s="112"/>
      <c r="D10" s="112"/>
      <c r="E10" s="112"/>
      <c r="F10" s="112"/>
      <c r="G10" s="112"/>
      <c r="H10" s="2"/>
      <c r="I10" s="2"/>
    </row>
    <row r="11" spans="1:9" x14ac:dyDescent="0.25">
      <c r="A11" s="127" t="s">
        <v>6</v>
      </c>
      <c r="B11" s="127"/>
      <c r="C11" s="127"/>
      <c r="D11" s="127"/>
      <c r="E11" s="127"/>
      <c r="F11" s="127"/>
      <c r="G11" s="127"/>
      <c r="H11" s="2"/>
      <c r="I11" s="2"/>
    </row>
    <row r="12" spans="1:9" x14ac:dyDescent="0.25">
      <c r="A12" s="2" t="s">
        <v>73</v>
      </c>
      <c r="B12" s="2"/>
      <c r="C12" s="2"/>
      <c r="D12" s="2"/>
      <c r="E12" s="2"/>
      <c r="F12" s="2"/>
      <c r="G12" s="2"/>
      <c r="H12" s="2"/>
      <c r="I12" s="2"/>
    </row>
    <row r="13" spans="1:9" ht="13.5" customHeight="1" x14ac:dyDescent="0.25">
      <c r="A13" s="112" t="s">
        <v>74</v>
      </c>
      <c r="B13" s="112"/>
      <c r="C13" s="112"/>
      <c r="D13" s="112"/>
      <c r="E13" s="112"/>
      <c r="F13" s="112"/>
      <c r="G13" s="112"/>
      <c r="H13" s="2"/>
      <c r="I13" s="2"/>
    </row>
    <row r="14" spans="1:9" x14ac:dyDescent="0.25">
      <c r="A14" s="2" t="s">
        <v>7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 t="s">
        <v>8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5" t="s">
        <v>9</v>
      </c>
      <c r="B16" s="5"/>
      <c r="C16" s="5"/>
      <c r="D16" s="5"/>
      <c r="E16" s="5"/>
      <c r="F16" s="5"/>
      <c r="G16" s="5"/>
      <c r="H16" s="2"/>
      <c r="I16" s="2"/>
    </row>
    <row r="17" spans="1:9" x14ac:dyDescent="0.25">
      <c r="A17" s="5" t="s">
        <v>10</v>
      </c>
      <c r="B17" s="5"/>
      <c r="C17" s="5"/>
      <c r="D17" s="5"/>
      <c r="E17" s="5"/>
      <c r="F17" s="5"/>
      <c r="G17" s="5"/>
      <c r="H17" s="2"/>
      <c r="I17" s="2"/>
    </row>
    <row r="18" spans="1:9" x14ac:dyDescent="0.25">
      <c r="A18" s="5" t="s">
        <v>11</v>
      </c>
      <c r="B18" s="5"/>
      <c r="C18" s="5"/>
      <c r="D18" s="5"/>
      <c r="E18" s="5"/>
      <c r="F18" s="5"/>
      <c r="G18" s="5"/>
      <c r="H18" s="2"/>
      <c r="I18" s="2"/>
    </row>
    <row r="19" spans="1:9" ht="12" customHeight="1" x14ac:dyDescent="0.25">
      <c r="A19" s="122" t="s">
        <v>75</v>
      </c>
      <c r="B19" s="122"/>
      <c r="C19" s="122"/>
      <c r="D19" s="122"/>
      <c r="E19" s="122"/>
      <c r="F19" s="122"/>
      <c r="G19" s="122"/>
      <c r="H19" s="2"/>
      <c r="I19" s="2"/>
    </row>
    <row r="20" spans="1:9" ht="12.75" customHeight="1" x14ac:dyDescent="0.25">
      <c r="A20" s="122" t="s">
        <v>76</v>
      </c>
      <c r="B20" s="122"/>
      <c r="C20" s="122"/>
      <c r="D20" s="122"/>
      <c r="E20" s="122"/>
      <c r="F20" s="122"/>
      <c r="G20" s="122"/>
      <c r="H20" s="2"/>
      <c r="I20" s="2"/>
    </row>
    <row r="21" spans="1:9" ht="6.7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89.25" x14ac:dyDescent="0.25">
      <c r="A22" s="37" t="s">
        <v>12</v>
      </c>
      <c r="B22" s="37" t="s">
        <v>13</v>
      </c>
      <c r="C22" s="37" t="s">
        <v>14</v>
      </c>
      <c r="D22" s="37" t="s">
        <v>15</v>
      </c>
      <c r="E22" s="37" t="s">
        <v>16</v>
      </c>
      <c r="F22" s="37" t="s">
        <v>17</v>
      </c>
      <c r="G22" s="37" t="s">
        <v>18</v>
      </c>
      <c r="H22" s="2"/>
      <c r="I22" s="2"/>
    </row>
    <row r="23" spans="1:9" x14ac:dyDescent="0.25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  <c r="H23" s="2"/>
      <c r="I23" s="2"/>
    </row>
    <row r="24" spans="1:9" ht="56.25" customHeight="1" x14ac:dyDescent="0.25">
      <c r="A24" s="6">
        <v>273003015</v>
      </c>
      <c r="B24" s="7" t="s">
        <v>19</v>
      </c>
      <c r="C24" s="62">
        <v>2190</v>
      </c>
      <c r="D24" s="62">
        <v>2160.3000000000002</v>
      </c>
      <c r="E24" s="9">
        <f>D24-C24</f>
        <v>-29.699999999999818</v>
      </c>
      <c r="F24" s="9">
        <f>D24/C24*100</f>
        <v>98.643835616438366</v>
      </c>
      <c r="G24" s="15" t="s">
        <v>58</v>
      </c>
      <c r="H24" s="2"/>
      <c r="I24" s="2"/>
    </row>
    <row r="25" spans="1:9" ht="25.5" x14ac:dyDescent="0.25">
      <c r="A25" s="11" t="s">
        <v>20</v>
      </c>
      <c r="B25" s="7" t="s">
        <v>19</v>
      </c>
      <c r="C25" s="62">
        <v>2190</v>
      </c>
      <c r="D25" s="62">
        <v>2160.3000000000002</v>
      </c>
      <c r="E25" s="9">
        <f>D25-C25</f>
        <v>-29.699999999999818</v>
      </c>
      <c r="F25" s="9">
        <f>D25/C25*100</f>
        <v>98.643835616438366</v>
      </c>
      <c r="G25" s="15"/>
      <c r="H25" s="2"/>
      <c r="I25" s="2"/>
    </row>
    <row r="26" spans="1:9" x14ac:dyDescent="0.25">
      <c r="A26" s="123" t="s">
        <v>28</v>
      </c>
      <c r="B26" s="124"/>
      <c r="C26" s="124"/>
      <c r="D26" s="124"/>
      <c r="E26" s="124"/>
      <c r="F26" s="124"/>
      <c r="G26" s="125"/>
      <c r="H26" s="2"/>
      <c r="I26" s="2"/>
    </row>
    <row r="27" spans="1:9" x14ac:dyDescent="0.25">
      <c r="A27" s="12" t="s">
        <v>79</v>
      </c>
      <c r="B27" s="7" t="s">
        <v>77</v>
      </c>
      <c r="C27" s="13">
        <v>14</v>
      </c>
      <c r="D27" s="13">
        <v>14</v>
      </c>
      <c r="E27" s="9">
        <f t="shared" ref="E27:E31" si="0">D27-C27</f>
        <v>0</v>
      </c>
      <c r="F27" s="9">
        <f>D27/C27*100</f>
        <v>100</v>
      </c>
      <c r="G27" s="10"/>
      <c r="H27" s="2"/>
      <c r="I27" s="2"/>
    </row>
    <row r="28" spans="1:9" ht="25.5" x14ac:dyDescent="0.25">
      <c r="A28" s="12" t="s">
        <v>80</v>
      </c>
      <c r="B28" s="7" t="s">
        <v>77</v>
      </c>
      <c r="C28" s="13">
        <v>6</v>
      </c>
      <c r="D28" s="13">
        <v>6</v>
      </c>
      <c r="E28" s="9">
        <f t="shared" si="0"/>
        <v>0</v>
      </c>
      <c r="F28" s="9">
        <v>100</v>
      </c>
      <c r="G28" s="10"/>
      <c r="H28" s="2"/>
      <c r="I28" s="2"/>
    </row>
    <row r="29" spans="1:9" ht="25.5" x14ac:dyDescent="0.25">
      <c r="A29" s="12" t="s">
        <v>82</v>
      </c>
      <c r="B29" s="7" t="s">
        <v>77</v>
      </c>
      <c r="C29" s="13">
        <v>1</v>
      </c>
      <c r="D29" s="13">
        <v>1</v>
      </c>
      <c r="E29" s="9">
        <f t="shared" si="0"/>
        <v>0</v>
      </c>
      <c r="F29" s="9">
        <v>100</v>
      </c>
      <c r="G29" s="10"/>
      <c r="H29" s="2"/>
      <c r="I29" s="2"/>
    </row>
    <row r="30" spans="1:9" ht="25.5" x14ac:dyDescent="0.25">
      <c r="A30" s="12" t="s">
        <v>81</v>
      </c>
      <c r="B30" s="7" t="s">
        <v>77</v>
      </c>
      <c r="C30" s="13">
        <v>8</v>
      </c>
      <c r="D30" s="13">
        <v>8</v>
      </c>
      <c r="E30" s="9">
        <f t="shared" si="0"/>
        <v>0</v>
      </c>
      <c r="F30" s="9">
        <v>100</v>
      </c>
      <c r="G30" s="10"/>
      <c r="H30" s="2"/>
      <c r="I30" s="2"/>
    </row>
    <row r="31" spans="1:9" x14ac:dyDescent="0.25">
      <c r="A31" s="12" t="s">
        <v>78</v>
      </c>
      <c r="B31" s="7" t="s">
        <v>77</v>
      </c>
      <c r="C31" s="13">
        <v>5</v>
      </c>
      <c r="D31" s="13">
        <v>5</v>
      </c>
      <c r="E31" s="9">
        <f t="shared" si="0"/>
        <v>0</v>
      </c>
      <c r="F31" s="9">
        <f t="shared" ref="F31" si="1">D31/C31*100</f>
        <v>100</v>
      </c>
      <c r="G31" s="10"/>
      <c r="H31" s="2"/>
      <c r="I31" s="2"/>
    </row>
    <row r="32" spans="1:9" x14ac:dyDescent="0.25">
      <c r="A32" s="21"/>
      <c r="B32" s="31"/>
      <c r="C32" s="32"/>
      <c r="D32" s="32"/>
      <c r="E32" s="33"/>
      <c r="F32" s="34"/>
      <c r="G32" s="35"/>
    </row>
    <row r="33" spans="1:7" x14ac:dyDescent="0.25">
      <c r="A33" s="40" t="s">
        <v>66</v>
      </c>
      <c r="B33" s="41"/>
      <c r="C33" s="41"/>
      <c r="F33" s="53"/>
      <c r="G33" s="35"/>
    </row>
    <row r="34" spans="1:7" x14ac:dyDescent="0.25">
      <c r="A34" s="40" t="s">
        <v>67</v>
      </c>
      <c r="B34" s="41"/>
      <c r="C34" s="41"/>
      <c r="F34" s="53"/>
      <c r="G34" s="35"/>
    </row>
    <row r="35" spans="1:7" x14ac:dyDescent="0.25">
      <c r="A35" s="40" t="s">
        <v>72</v>
      </c>
      <c r="B35" s="41"/>
      <c r="C35" s="41"/>
      <c r="F35" s="53"/>
      <c r="G35" s="35"/>
    </row>
    <row r="36" spans="1:7" x14ac:dyDescent="0.25">
      <c r="A36" s="40" t="s">
        <v>68</v>
      </c>
      <c r="B36" s="41"/>
      <c r="C36" s="41"/>
      <c r="F36" s="53"/>
      <c r="G36" s="35"/>
    </row>
    <row r="37" spans="1:7" x14ac:dyDescent="0.25">
      <c r="A37" s="40" t="s">
        <v>69</v>
      </c>
      <c r="B37" s="42"/>
      <c r="C37" s="43"/>
      <c r="F37" s="53"/>
      <c r="G37" s="35"/>
    </row>
    <row r="38" spans="1:7" x14ac:dyDescent="0.25">
      <c r="A38" s="39" t="s">
        <v>34</v>
      </c>
      <c r="F38" s="53"/>
      <c r="G38" s="35"/>
    </row>
    <row r="39" spans="1:7" x14ac:dyDescent="0.25">
      <c r="A39" s="14" t="s">
        <v>70</v>
      </c>
      <c r="B39" s="14"/>
      <c r="C39" s="14"/>
      <c r="F39" s="53"/>
      <c r="G39" s="35"/>
    </row>
    <row r="40" spans="1:7" x14ac:dyDescent="0.25">
      <c r="A40" s="24" t="s">
        <v>33</v>
      </c>
      <c r="B40" s="24"/>
      <c r="C40" s="24"/>
      <c r="F40" s="14"/>
      <c r="G40" s="14"/>
    </row>
    <row r="41" spans="1:7" x14ac:dyDescent="0.25">
      <c r="A41" s="14" t="s">
        <v>71</v>
      </c>
      <c r="B41" s="14"/>
      <c r="C41" s="14"/>
      <c r="F41" s="14"/>
      <c r="G41" s="14"/>
    </row>
    <row r="42" spans="1:7" x14ac:dyDescent="0.25">
      <c r="A42" s="24" t="s">
        <v>32</v>
      </c>
      <c r="B42" s="25"/>
      <c r="C42" s="25"/>
      <c r="F42" s="14"/>
      <c r="G42" s="14"/>
    </row>
    <row r="43" spans="1:7" x14ac:dyDescent="0.25">
      <c r="A43" s="14"/>
      <c r="B43" s="14"/>
      <c r="C43" s="14"/>
      <c r="D43" s="14"/>
      <c r="E43" s="14"/>
      <c r="F43" s="14"/>
      <c r="G43" s="14"/>
    </row>
  </sheetData>
  <mergeCells count="8">
    <mergeCell ref="A20:G20"/>
    <mergeCell ref="A26:G26"/>
    <mergeCell ref="A19:G19"/>
    <mergeCell ref="F1:G1"/>
    <mergeCell ref="A3:G3"/>
    <mergeCell ref="A10:G10"/>
    <mergeCell ref="A11:G11"/>
    <mergeCell ref="A13:G13"/>
  </mergeCells>
  <pageMargins left="0.7" right="0.7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108"/>
  <sheetViews>
    <sheetView view="pageBreakPreview" topLeftCell="A82" zoomScaleNormal="100" zoomScaleSheetLayoutView="100" workbookViewId="0">
      <selection activeCell="A72" sqref="A72"/>
    </sheetView>
  </sheetViews>
  <sheetFormatPr defaultColWidth="9.140625" defaultRowHeight="15" x14ac:dyDescent="0.25"/>
  <cols>
    <col min="1" max="1" width="31" style="1" customWidth="1"/>
    <col min="2" max="2" width="10.28515625" style="1" customWidth="1"/>
    <col min="3" max="3" width="25.5703125" style="1" customWidth="1"/>
    <col min="4" max="4" width="21.85546875" style="1" customWidth="1"/>
    <col min="5" max="5" width="14.140625" style="1" customWidth="1"/>
    <col min="6" max="6" width="13" style="1" customWidth="1"/>
    <col min="7" max="7" width="18.7109375" style="1" customWidth="1"/>
    <col min="8" max="16384" width="9.140625" style="1"/>
  </cols>
  <sheetData>
    <row r="1" spans="1:9" ht="54" customHeight="1" x14ac:dyDescent="0.25">
      <c r="F1" s="111" t="s">
        <v>0</v>
      </c>
      <c r="G1" s="111"/>
    </row>
    <row r="2" spans="1:9" ht="6" customHeight="1" x14ac:dyDescent="0.25"/>
    <row r="3" spans="1:9" ht="15.75" x14ac:dyDescent="0.25">
      <c r="A3" s="126" t="s">
        <v>1</v>
      </c>
      <c r="B3" s="126"/>
      <c r="C3" s="126"/>
      <c r="D3" s="126"/>
      <c r="E3" s="126"/>
      <c r="F3" s="126"/>
      <c r="G3" s="126"/>
      <c r="H3" s="2"/>
      <c r="I3" s="2"/>
    </row>
    <row r="4" spans="1:9" ht="15.75" x14ac:dyDescent="0.25">
      <c r="A4" s="3"/>
      <c r="B4" s="4"/>
      <c r="C4" s="4"/>
      <c r="D4" s="2"/>
      <c r="E4" s="2"/>
      <c r="F4" s="2"/>
      <c r="G4" s="2"/>
      <c r="H4" s="2"/>
      <c r="I4" s="2"/>
    </row>
    <row r="5" spans="1: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/>
      <c r="I9" s="2"/>
    </row>
    <row r="10" spans="1:9" ht="30.6" customHeight="1" x14ac:dyDescent="0.25">
      <c r="A10" s="112" t="s">
        <v>54</v>
      </c>
      <c r="B10" s="112"/>
      <c r="C10" s="112"/>
      <c r="D10" s="112"/>
      <c r="E10" s="112"/>
      <c r="F10" s="112"/>
      <c r="G10" s="112"/>
      <c r="H10" s="2"/>
      <c r="I10" s="2"/>
    </row>
    <row r="11" spans="1:9" x14ac:dyDescent="0.25">
      <c r="A11" s="127" t="s">
        <v>6</v>
      </c>
      <c r="B11" s="127"/>
      <c r="C11" s="127"/>
      <c r="D11" s="127"/>
      <c r="E11" s="127"/>
      <c r="F11" s="127"/>
      <c r="G11" s="127"/>
      <c r="H11" s="2"/>
      <c r="I11" s="2"/>
    </row>
    <row r="12" spans="1:9" x14ac:dyDescent="0.25">
      <c r="A12" s="2" t="s">
        <v>73</v>
      </c>
      <c r="B12" s="2"/>
      <c r="C12" s="2"/>
      <c r="D12" s="2"/>
      <c r="E12" s="2"/>
      <c r="F12" s="2"/>
      <c r="G12" s="2"/>
      <c r="H12" s="2"/>
      <c r="I12" s="2"/>
    </row>
    <row r="13" spans="1:9" ht="15.75" customHeight="1" x14ac:dyDescent="0.25">
      <c r="A13" s="112" t="s">
        <v>83</v>
      </c>
      <c r="B13" s="112"/>
      <c r="C13" s="112"/>
      <c r="D13" s="112"/>
      <c r="E13" s="112"/>
      <c r="F13" s="112"/>
      <c r="G13" s="112"/>
      <c r="H13" s="2"/>
      <c r="I13" s="2"/>
    </row>
    <row r="14" spans="1:9" x14ac:dyDescent="0.25">
      <c r="A14" s="2" t="s">
        <v>7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 t="s">
        <v>8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5" t="s">
        <v>9</v>
      </c>
      <c r="B16" s="5"/>
      <c r="C16" s="5"/>
      <c r="D16" s="5"/>
      <c r="E16" s="5"/>
      <c r="F16" s="5"/>
      <c r="G16" s="5"/>
      <c r="H16" s="2"/>
      <c r="I16" s="2"/>
    </row>
    <row r="17" spans="1:9" x14ac:dyDescent="0.25">
      <c r="A17" s="5" t="s">
        <v>10</v>
      </c>
      <c r="B17" s="5"/>
      <c r="C17" s="5"/>
      <c r="D17" s="5"/>
      <c r="E17" s="5"/>
      <c r="F17" s="5"/>
      <c r="G17" s="5"/>
      <c r="H17" s="2"/>
      <c r="I17" s="2"/>
    </row>
    <row r="18" spans="1:9" x14ac:dyDescent="0.25">
      <c r="A18" s="5" t="s">
        <v>11</v>
      </c>
      <c r="B18" s="5"/>
      <c r="C18" s="5"/>
      <c r="D18" s="5"/>
      <c r="E18" s="5"/>
      <c r="F18" s="5"/>
      <c r="G18" s="5"/>
      <c r="H18" s="2"/>
      <c r="I18" s="2"/>
    </row>
    <row r="19" spans="1:9" ht="15.75" customHeight="1" x14ac:dyDescent="0.25">
      <c r="A19" s="122" t="s">
        <v>84</v>
      </c>
      <c r="B19" s="122"/>
      <c r="C19" s="122"/>
      <c r="D19" s="122"/>
      <c r="E19" s="122"/>
      <c r="F19" s="122"/>
      <c r="G19" s="122"/>
      <c r="H19" s="2"/>
      <c r="I19" s="2"/>
    </row>
    <row r="20" spans="1:9" ht="42" customHeight="1" x14ac:dyDescent="0.25">
      <c r="A20" s="122" t="s">
        <v>85</v>
      </c>
      <c r="B20" s="122"/>
      <c r="C20" s="122"/>
      <c r="D20" s="122"/>
      <c r="E20" s="122"/>
      <c r="F20" s="122"/>
      <c r="G20" s="122"/>
      <c r="H20" s="2"/>
      <c r="I20" s="2"/>
    </row>
    <row r="21" spans="1:9" ht="2.25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89.25" x14ac:dyDescent="0.25">
      <c r="A22" s="37" t="s">
        <v>12</v>
      </c>
      <c r="B22" s="37" t="s">
        <v>13</v>
      </c>
      <c r="C22" s="37" t="s">
        <v>14</v>
      </c>
      <c r="D22" s="37" t="s">
        <v>15</v>
      </c>
      <c r="E22" s="37" t="s">
        <v>16</v>
      </c>
      <c r="F22" s="37" t="s">
        <v>17</v>
      </c>
      <c r="G22" s="37" t="s">
        <v>18</v>
      </c>
      <c r="H22" s="2"/>
      <c r="I22" s="2"/>
    </row>
    <row r="23" spans="1:9" x14ac:dyDescent="0.25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  <c r="H23" s="2"/>
      <c r="I23" s="2"/>
    </row>
    <row r="24" spans="1:9" ht="28.15" customHeight="1" x14ac:dyDescent="0.25">
      <c r="A24" s="6">
        <v>273005011</v>
      </c>
      <c r="B24" s="7" t="s">
        <v>19</v>
      </c>
      <c r="C24" s="62">
        <v>30397</v>
      </c>
      <c r="D24" s="62">
        <v>30397</v>
      </c>
      <c r="E24" s="9">
        <f>D24-C24</f>
        <v>0</v>
      </c>
      <c r="F24" s="9">
        <f>D24/C24*100</f>
        <v>100</v>
      </c>
      <c r="G24" s="15" t="s">
        <v>60</v>
      </c>
      <c r="H24" s="2"/>
      <c r="I24" s="2"/>
    </row>
    <row r="25" spans="1:9" ht="27" customHeight="1" x14ac:dyDescent="0.25">
      <c r="A25" s="6">
        <v>273005015</v>
      </c>
      <c r="B25" s="7" t="s">
        <v>19</v>
      </c>
      <c r="C25" s="62">
        <v>909380</v>
      </c>
      <c r="D25" s="62">
        <v>909377.4</v>
      </c>
      <c r="E25" s="9">
        <f t="shared" ref="E25:E30" si="0">D25-C25</f>
        <v>-2.5999999999767169</v>
      </c>
      <c r="F25" s="9">
        <f t="shared" ref="F25:F30" si="1">D25/C25*100</f>
        <v>99.999714090919085</v>
      </c>
      <c r="G25" s="15" t="s">
        <v>60</v>
      </c>
      <c r="H25" s="2"/>
      <c r="I25" s="2"/>
    </row>
    <row r="26" spans="1:9" ht="26.45" customHeight="1" x14ac:dyDescent="0.25">
      <c r="A26" s="6">
        <v>273005049</v>
      </c>
      <c r="B26" s="7" t="s">
        <v>19</v>
      </c>
      <c r="C26" s="62">
        <v>659510</v>
      </c>
      <c r="D26" s="62">
        <v>659509.19999999995</v>
      </c>
      <c r="E26" s="9">
        <f t="shared" si="0"/>
        <v>-0.80000000004656613</v>
      </c>
      <c r="F26" s="9">
        <f t="shared" si="1"/>
        <v>99.999878697821103</v>
      </c>
      <c r="G26" s="15" t="s">
        <v>60</v>
      </c>
      <c r="H26" s="2"/>
      <c r="I26" s="2"/>
    </row>
    <row r="27" spans="1:9" ht="28.5" customHeight="1" x14ac:dyDescent="0.25">
      <c r="A27" s="6">
        <v>273005055</v>
      </c>
      <c r="B27" s="7" t="s">
        <v>19</v>
      </c>
      <c r="C27" s="36">
        <v>17086</v>
      </c>
      <c r="D27" s="36">
        <v>17085.8</v>
      </c>
      <c r="E27" s="9">
        <f t="shared" si="0"/>
        <v>-0.2000000000007276</v>
      </c>
      <c r="F27" s="9">
        <f t="shared" si="1"/>
        <v>99.998829451012512</v>
      </c>
      <c r="G27" s="15" t="s">
        <v>60</v>
      </c>
      <c r="H27" s="2"/>
      <c r="I27" s="2"/>
    </row>
    <row r="28" spans="1:9" ht="25.5" x14ac:dyDescent="0.25">
      <c r="A28" s="11" t="s">
        <v>20</v>
      </c>
      <c r="B28" s="7" t="s">
        <v>19</v>
      </c>
      <c r="C28" s="36">
        <f>C24+C25+C26+C27</f>
        <v>1616373</v>
      </c>
      <c r="D28" s="36">
        <f>D24+D25+D26+D27</f>
        <v>1616369.4000000001</v>
      </c>
      <c r="E28" s="9">
        <f t="shared" si="0"/>
        <v>-3.5999999998603016</v>
      </c>
      <c r="F28" s="9">
        <f t="shared" si="1"/>
        <v>99.999777279130512</v>
      </c>
      <c r="G28" s="10"/>
      <c r="H28" s="2"/>
      <c r="I28" s="2"/>
    </row>
    <row r="29" spans="1:9" x14ac:dyDescent="0.25">
      <c r="A29" s="123" t="s">
        <v>28</v>
      </c>
      <c r="B29" s="124"/>
      <c r="C29" s="124"/>
      <c r="D29" s="124"/>
      <c r="E29" s="124"/>
      <c r="F29" s="124"/>
      <c r="G29" s="125"/>
      <c r="H29" s="2"/>
      <c r="I29" s="2"/>
    </row>
    <row r="30" spans="1:9" ht="40.5" customHeight="1" x14ac:dyDescent="0.25">
      <c r="A30" s="26" t="s">
        <v>169</v>
      </c>
      <c r="B30" s="7" t="s">
        <v>21</v>
      </c>
      <c r="C30" s="13">
        <v>201.1</v>
      </c>
      <c r="D30" s="13">
        <v>201.1</v>
      </c>
      <c r="E30" s="9">
        <f t="shared" si="0"/>
        <v>0</v>
      </c>
      <c r="F30" s="9">
        <f t="shared" si="1"/>
        <v>100</v>
      </c>
      <c r="G30" s="10"/>
      <c r="H30" s="2"/>
      <c r="I30" s="2"/>
    </row>
    <row r="31" spans="1:9" ht="7.5" customHeight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14" t="s">
        <v>91</v>
      </c>
      <c r="B32" s="14"/>
      <c r="C32" s="14"/>
      <c r="D32" s="14"/>
      <c r="E32" s="14"/>
      <c r="F32" s="14"/>
      <c r="G32" s="14"/>
    </row>
    <row r="33" spans="1:7" x14ac:dyDescent="0.25">
      <c r="A33" s="14" t="s">
        <v>22</v>
      </c>
      <c r="B33" s="14"/>
      <c r="C33" s="14"/>
      <c r="D33" s="14"/>
      <c r="E33" s="14"/>
      <c r="F33" s="14"/>
      <c r="G33" s="14"/>
    </row>
    <row r="34" spans="1:7" x14ac:dyDescent="0.25">
      <c r="A34" s="113" t="s">
        <v>9</v>
      </c>
      <c r="B34" s="114"/>
      <c r="C34" s="114"/>
      <c r="D34" s="114"/>
      <c r="E34" s="114"/>
      <c r="F34" s="114"/>
      <c r="G34" s="114"/>
    </row>
    <row r="35" spans="1:7" x14ac:dyDescent="0.25">
      <c r="A35" s="14" t="s">
        <v>11</v>
      </c>
      <c r="B35" s="14"/>
      <c r="C35" s="14"/>
      <c r="D35" s="14"/>
      <c r="E35" s="14"/>
      <c r="F35" s="14"/>
      <c r="G35" s="14"/>
    </row>
    <row r="36" spans="1:7" ht="18" customHeight="1" x14ac:dyDescent="0.25">
      <c r="A36" s="113" t="s">
        <v>107</v>
      </c>
      <c r="B36" s="114"/>
      <c r="C36" s="114"/>
      <c r="D36" s="114"/>
      <c r="E36" s="114"/>
      <c r="F36" s="114"/>
      <c r="G36" s="114"/>
    </row>
    <row r="37" spans="1:7" ht="109.9" customHeight="1" x14ac:dyDescent="0.25">
      <c r="A37" s="15" t="s">
        <v>23</v>
      </c>
      <c r="B37" s="6" t="s">
        <v>13</v>
      </c>
      <c r="C37" s="15" t="s">
        <v>14</v>
      </c>
      <c r="D37" s="15" t="s">
        <v>15</v>
      </c>
      <c r="E37" s="6" t="s">
        <v>16</v>
      </c>
      <c r="F37" s="15" t="s">
        <v>24</v>
      </c>
      <c r="G37" s="6" t="s">
        <v>26</v>
      </c>
    </row>
    <row r="38" spans="1:7" x14ac:dyDescent="0.25">
      <c r="A38" s="15">
        <v>1</v>
      </c>
      <c r="B38" s="15">
        <v>2</v>
      </c>
      <c r="C38" s="15">
        <v>3</v>
      </c>
      <c r="D38" s="15">
        <v>4</v>
      </c>
      <c r="E38" s="15">
        <v>5</v>
      </c>
      <c r="F38" s="15">
        <v>6</v>
      </c>
      <c r="G38" s="15">
        <v>7</v>
      </c>
    </row>
    <row r="39" spans="1:7" ht="38.25" x14ac:dyDescent="0.25">
      <c r="A39" s="26" t="s">
        <v>61</v>
      </c>
      <c r="B39" s="15" t="s">
        <v>192</v>
      </c>
      <c r="C39" s="66">
        <v>143.5</v>
      </c>
      <c r="D39" s="66">
        <v>143.5</v>
      </c>
      <c r="E39" s="18">
        <f t="shared" ref="E39" si="2">D39-C39</f>
        <v>0</v>
      </c>
      <c r="F39" s="19">
        <f t="shared" ref="F39" si="3">D39/C39%</f>
        <v>100</v>
      </c>
      <c r="G39" s="20"/>
    </row>
    <row r="40" spans="1:7" ht="10.5" customHeight="1" x14ac:dyDescent="0.25">
      <c r="A40" s="21"/>
      <c r="B40" s="14"/>
      <c r="C40" s="14"/>
      <c r="D40" s="14"/>
      <c r="E40" s="14"/>
      <c r="F40" s="14"/>
      <c r="G40" s="14"/>
    </row>
    <row r="41" spans="1:7" ht="106.9" customHeight="1" x14ac:dyDescent="0.25">
      <c r="A41" s="15" t="s">
        <v>25</v>
      </c>
      <c r="B41" s="15" t="s">
        <v>13</v>
      </c>
      <c r="C41" s="15" t="s">
        <v>14</v>
      </c>
      <c r="D41" s="15" t="s">
        <v>15</v>
      </c>
      <c r="E41" s="6" t="s">
        <v>16</v>
      </c>
      <c r="F41" s="15" t="s">
        <v>24</v>
      </c>
      <c r="G41" s="6" t="s">
        <v>26</v>
      </c>
    </row>
    <row r="42" spans="1:7" x14ac:dyDescent="0.25">
      <c r="A42" s="15">
        <v>1</v>
      </c>
      <c r="B42" s="15">
        <v>2</v>
      </c>
      <c r="C42" s="15">
        <v>3</v>
      </c>
      <c r="D42" s="15">
        <v>4</v>
      </c>
      <c r="E42" s="15">
        <v>5</v>
      </c>
      <c r="F42" s="15">
        <v>6</v>
      </c>
      <c r="G42" s="15">
        <v>7</v>
      </c>
    </row>
    <row r="43" spans="1:7" x14ac:dyDescent="0.25">
      <c r="A43" s="15">
        <v>273005011</v>
      </c>
      <c r="B43" s="15" t="s">
        <v>19</v>
      </c>
      <c r="C43" s="48">
        <v>30397</v>
      </c>
      <c r="D43" s="48">
        <v>30397</v>
      </c>
      <c r="E43" s="27">
        <f t="shared" ref="E43:E45" si="4">D43-C43</f>
        <v>0</v>
      </c>
      <c r="F43" s="22">
        <f>D43/C43%</f>
        <v>99.999999999999986</v>
      </c>
      <c r="G43" s="15"/>
    </row>
    <row r="44" spans="1:7" ht="32.25" customHeight="1" x14ac:dyDescent="0.25">
      <c r="A44" s="30" t="s">
        <v>89</v>
      </c>
      <c r="B44" s="15" t="s">
        <v>19</v>
      </c>
      <c r="C44" s="48">
        <v>30397</v>
      </c>
      <c r="D44" s="48">
        <v>30397</v>
      </c>
      <c r="E44" s="27">
        <f t="shared" si="4"/>
        <v>0</v>
      </c>
      <c r="F44" s="22">
        <f t="shared" ref="F44" si="5">D44/C44%</f>
        <v>99.999999999999986</v>
      </c>
      <c r="G44" s="15"/>
    </row>
    <row r="45" spans="1:7" ht="25.5" x14ac:dyDescent="0.25">
      <c r="A45" s="16" t="s">
        <v>27</v>
      </c>
      <c r="B45" s="15" t="s">
        <v>19</v>
      </c>
      <c r="C45" s="29">
        <f>C43</f>
        <v>30397</v>
      </c>
      <c r="D45" s="29">
        <f>D43</f>
        <v>30397</v>
      </c>
      <c r="E45" s="27">
        <f t="shared" si="4"/>
        <v>0</v>
      </c>
      <c r="F45" s="22">
        <f>D45/C45%</f>
        <v>99.999999999999986</v>
      </c>
      <c r="G45" s="23"/>
    </row>
    <row r="46" spans="1:7" ht="9" customHeight="1" x14ac:dyDescent="0.25"/>
    <row r="47" spans="1:7" x14ac:dyDescent="0.25">
      <c r="A47" s="14" t="s">
        <v>92</v>
      </c>
      <c r="B47" s="14"/>
      <c r="C47" s="14"/>
      <c r="D47" s="14"/>
      <c r="E47" s="14"/>
      <c r="F47" s="14"/>
      <c r="G47" s="14"/>
    </row>
    <row r="48" spans="1:7" x14ac:dyDescent="0.25">
      <c r="A48" s="14" t="s">
        <v>22</v>
      </c>
      <c r="B48" s="14"/>
      <c r="C48" s="14"/>
      <c r="D48" s="14"/>
      <c r="E48" s="14"/>
      <c r="F48" s="14"/>
      <c r="G48" s="14"/>
    </row>
    <row r="49" spans="1:7" x14ac:dyDescent="0.25">
      <c r="A49" s="113" t="s">
        <v>9</v>
      </c>
      <c r="B49" s="114"/>
      <c r="C49" s="114"/>
      <c r="D49" s="114"/>
      <c r="E49" s="114"/>
      <c r="F49" s="114"/>
      <c r="G49" s="114"/>
    </row>
    <row r="50" spans="1:7" x14ac:dyDescent="0.25">
      <c r="A50" s="14" t="s">
        <v>11</v>
      </c>
      <c r="B50" s="14"/>
      <c r="C50" s="14"/>
      <c r="D50" s="14"/>
      <c r="E50" s="14"/>
      <c r="F50" s="14"/>
      <c r="G50" s="14"/>
    </row>
    <row r="51" spans="1:7" ht="21.75" customHeight="1" x14ac:dyDescent="0.25">
      <c r="A51" s="113" t="s">
        <v>108</v>
      </c>
      <c r="B51" s="114"/>
      <c r="C51" s="114"/>
      <c r="D51" s="114"/>
      <c r="E51" s="114"/>
      <c r="F51" s="114"/>
      <c r="G51" s="114"/>
    </row>
    <row r="52" spans="1:7" ht="102" x14ac:dyDescent="0.25">
      <c r="A52" s="15" t="s">
        <v>23</v>
      </c>
      <c r="B52" s="6" t="s">
        <v>13</v>
      </c>
      <c r="C52" s="15" t="s">
        <v>14</v>
      </c>
      <c r="D52" s="15" t="s">
        <v>15</v>
      </c>
      <c r="E52" s="6" t="s">
        <v>16</v>
      </c>
      <c r="F52" s="15" t="s">
        <v>24</v>
      </c>
      <c r="G52" s="6" t="s">
        <v>26</v>
      </c>
    </row>
    <row r="53" spans="1:7" x14ac:dyDescent="0.25">
      <c r="A53" s="15">
        <v>1</v>
      </c>
      <c r="B53" s="15">
        <v>2</v>
      </c>
      <c r="C53" s="15">
        <v>3</v>
      </c>
      <c r="D53" s="15">
        <v>4</v>
      </c>
      <c r="E53" s="15">
        <v>5</v>
      </c>
      <c r="F53" s="15">
        <v>6</v>
      </c>
      <c r="G53" s="15">
        <v>7</v>
      </c>
    </row>
    <row r="54" spans="1:7" ht="51" x14ac:dyDescent="0.25">
      <c r="A54" s="65" t="s">
        <v>109</v>
      </c>
      <c r="B54" s="15" t="s">
        <v>90</v>
      </c>
      <c r="C54" s="17">
        <v>201.1</v>
      </c>
      <c r="D54" s="17">
        <v>201.1</v>
      </c>
      <c r="E54" s="18">
        <f>D54-C54</f>
        <v>0</v>
      </c>
      <c r="F54" s="19">
        <f>D54/C54%</f>
        <v>99.999999999999986</v>
      </c>
      <c r="G54" s="20"/>
    </row>
    <row r="55" spans="1:7" ht="25.5" x14ac:dyDescent="0.25">
      <c r="A55" s="110" t="s">
        <v>187</v>
      </c>
      <c r="B55" s="15" t="s">
        <v>191</v>
      </c>
      <c r="C55" s="17">
        <v>1409</v>
      </c>
      <c r="D55" s="17">
        <v>1409</v>
      </c>
      <c r="E55" s="18">
        <f t="shared" ref="E55:E58" si="6">D55-C55</f>
        <v>0</v>
      </c>
      <c r="F55" s="19">
        <f t="shared" ref="F55:F58" si="7">D55/C55%</f>
        <v>100</v>
      </c>
      <c r="G55" s="20"/>
    </row>
    <row r="56" spans="1:7" ht="63.75" x14ac:dyDescent="0.25">
      <c r="A56" s="110" t="s">
        <v>188</v>
      </c>
      <c r="B56" s="15" t="s">
        <v>191</v>
      </c>
      <c r="C56" s="17">
        <v>24</v>
      </c>
      <c r="D56" s="17">
        <v>24</v>
      </c>
      <c r="E56" s="18">
        <f t="shared" si="6"/>
        <v>0</v>
      </c>
      <c r="F56" s="19">
        <f t="shared" si="7"/>
        <v>100</v>
      </c>
      <c r="G56" s="20"/>
    </row>
    <row r="57" spans="1:7" ht="51" x14ac:dyDescent="0.25">
      <c r="A57" s="110" t="s">
        <v>189</v>
      </c>
      <c r="B57" s="15" t="s">
        <v>191</v>
      </c>
      <c r="C57" s="17">
        <v>156</v>
      </c>
      <c r="D57" s="17">
        <v>156</v>
      </c>
      <c r="E57" s="18">
        <f t="shared" si="6"/>
        <v>0</v>
      </c>
      <c r="F57" s="19">
        <f t="shared" si="7"/>
        <v>100</v>
      </c>
      <c r="G57" s="20"/>
    </row>
    <row r="58" spans="1:7" ht="38.25" x14ac:dyDescent="0.25">
      <c r="A58" s="110" t="s">
        <v>190</v>
      </c>
      <c r="B58" s="15" t="s">
        <v>191</v>
      </c>
      <c r="C58" s="17">
        <v>8728</v>
      </c>
      <c r="D58" s="17">
        <v>8728</v>
      </c>
      <c r="E58" s="18">
        <f t="shared" si="6"/>
        <v>0</v>
      </c>
      <c r="F58" s="19">
        <f t="shared" si="7"/>
        <v>100</v>
      </c>
      <c r="G58" s="20"/>
    </row>
    <row r="59" spans="1:7" ht="9.75" customHeight="1" x14ac:dyDescent="0.25">
      <c r="A59" s="21"/>
      <c r="B59" s="14"/>
      <c r="C59" s="14"/>
      <c r="D59" s="14"/>
      <c r="E59" s="14"/>
      <c r="F59" s="14"/>
      <c r="G59" s="14"/>
    </row>
    <row r="60" spans="1:7" ht="102" x14ac:dyDescent="0.25">
      <c r="A60" s="15" t="s">
        <v>25</v>
      </c>
      <c r="B60" s="15" t="s">
        <v>13</v>
      </c>
      <c r="C60" s="15" t="s">
        <v>14</v>
      </c>
      <c r="D60" s="15" t="s">
        <v>15</v>
      </c>
      <c r="E60" s="6" t="s">
        <v>16</v>
      </c>
      <c r="F60" s="15" t="s">
        <v>24</v>
      </c>
      <c r="G60" s="6" t="s">
        <v>26</v>
      </c>
    </row>
    <row r="61" spans="1:7" x14ac:dyDescent="0.25">
      <c r="A61" s="15">
        <v>1</v>
      </c>
      <c r="B61" s="15">
        <v>2</v>
      </c>
      <c r="C61" s="15">
        <v>3</v>
      </c>
      <c r="D61" s="15">
        <v>4</v>
      </c>
      <c r="E61" s="15">
        <v>5</v>
      </c>
      <c r="F61" s="15">
        <v>6</v>
      </c>
      <c r="G61" s="15">
        <v>7</v>
      </c>
    </row>
    <row r="62" spans="1:7" ht="29.25" customHeight="1" x14ac:dyDescent="0.25">
      <c r="A62" s="15">
        <v>273005015</v>
      </c>
      <c r="B62" s="15" t="s">
        <v>19</v>
      </c>
      <c r="C62" s="48">
        <v>909380</v>
      </c>
      <c r="D62" s="48">
        <v>909377.4</v>
      </c>
      <c r="E62" s="27">
        <f t="shared" ref="E62:E63" si="8">D62-C62</f>
        <v>-2.5999999999767169</v>
      </c>
      <c r="F62" s="22">
        <f>D62/C62%</f>
        <v>99.999714090919099</v>
      </c>
      <c r="G62" s="15" t="s">
        <v>60</v>
      </c>
    </row>
    <row r="63" spans="1:7" ht="25.5" x14ac:dyDescent="0.25">
      <c r="A63" s="16" t="s">
        <v>27</v>
      </c>
      <c r="B63" s="15" t="s">
        <v>19</v>
      </c>
      <c r="C63" s="29">
        <f>C62</f>
        <v>909380</v>
      </c>
      <c r="D63" s="29">
        <f>D62</f>
        <v>909377.4</v>
      </c>
      <c r="E63" s="27">
        <f t="shared" si="8"/>
        <v>-2.5999999999767169</v>
      </c>
      <c r="F63" s="22">
        <f>D63/C63%</f>
        <v>99.999714090919099</v>
      </c>
      <c r="G63" s="23"/>
    </row>
    <row r="64" spans="1:7" ht="8.25" customHeight="1" x14ac:dyDescent="0.25"/>
    <row r="65" spans="1:7" ht="14.25" customHeight="1" x14ac:dyDescent="0.25">
      <c r="A65" s="14" t="s">
        <v>93</v>
      </c>
      <c r="B65" s="14"/>
      <c r="C65" s="14"/>
      <c r="D65" s="14"/>
      <c r="E65" s="14"/>
      <c r="F65" s="14"/>
      <c r="G65" s="14"/>
    </row>
    <row r="66" spans="1:7" x14ac:dyDescent="0.25">
      <c r="A66" s="14" t="s">
        <v>22</v>
      </c>
      <c r="B66" s="14"/>
      <c r="C66" s="14"/>
      <c r="D66" s="14"/>
      <c r="E66" s="14"/>
      <c r="F66" s="14"/>
      <c r="G66" s="14"/>
    </row>
    <row r="67" spans="1:7" x14ac:dyDescent="0.25">
      <c r="A67" s="113" t="s">
        <v>9</v>
      </c>
      <c r="B67" s="114"/>
      <c r="C67" s="114"/>
      <c r="D67" s="114"/>
      <c r="E67" s="114"/>
      <c r="F67" s="114"/>
      <c r="G67" s="114"/>
    </row>
    <row r="68" spans="1:7" x14ac:dyDescent="0.25">
      <c r="A68" s="14" t="s">
        <v>11</v>
      </c>
      <c r="B68" s="14"/>
      <c r="C68" s="14"/>
      <c r="D68" s="14"/>
      <c r="E68" s="14"/>
      <c r="F68" s="14"/>
      <c r="G68" s="14"/>
    </row>
    <row r="69" spans="1:7" ht="17.25" customHeight="1" x14ac:dyDescent="0.25">
      <c r="A69" s="113" t="s">
        <v>110</v>
      </c>
      <c r="B69" s="114"/>
      <c r="C69" s="114"/>
      <c r="D69" s="114"/>
      <c r="E69" s="114"/>
      <c r="F69" s="114"/>
      <c r="G69" s="114"/>
    </row>
    <row r="70" spans="1:7" ht="102" x14ac:dyDescent="0.25">
      <c r="A70" s="15" t="s">
        <v>23</v>
      </c>
      <c r="B70" s="6" t="s">
        <v>13</v>
      </c>
      <c r="C70" s="15" t="s">
        <v>14</v>
      </c>
      <c r="D70" s="15" t="s">
        <v>15</v>
      </c>
      <c r="E70" s="6" t="s">
        <v>16</v>
      </c>
      <c r="F70" s="15" t="s">
        <v>24</v>
      </c>
      <c r="G70" s="6" t="s">
        <v>26</v>
      </c>
    </row>
    <row r="71" spans="1:7" x14ac:dyDescent="0.25">
      <c r="A71" s="15">
        <v>1</v>
      </c>
      <c r="B71" s="15">
        <v>2</v>
      </c>
      <c r="C71" s="15">
        <v>3</v>
      </c>
      <c r="D71" s="15">
        <v>4</v>
      </c>
      <c r="E71" s="15">
        <v>5</v>
      </c>
      <c r="F71" s="15">
        <v>6</v>
      </c>
      <c r="G71" s="15">
        <v>7</v>
      </c>
    </row>
    <row r="72" spans="1:7" ht="50.25" customHeight="1" x14ac:dyDescent="0.25">
      <c r="A72" s="103" t="s">
        <v>109</v>
      </c>
      <c r="B72" s="38" t="s">
        <v>90</v>
      </c>
      <c r="C72" s="22">
        <v>201.1</v>
      </c>
      <c r="D72" s="22">
        <v>201.1</v>
      </c>
      <c r="E72" s="38">
        <f>D72-C72</f>
        <v>0</v>
      </c>
      <c r="F72" s="22">
        <f>D72/C72%</f>
        <v>99.999999999999986</v>
      </c>
      <c r="G72" s="23"/>
    </row>
    <row r="73" spans="1:7" ht="50.25" customHeight="1" x14ac:dyDescent="0.25">
      <c r="A73" s="110" t="s">
        <v>187</v>
      </c>
      <c r="B73" s="15" t="s">
        <v>191</v>
      </c>
      <c r="C73" s="17">
        <v>1409</v>
      </c>
      <c r="D73" s="17">
        <v>1409</v>
      </c>
      <c r="E73" s="18">
        <f t="shared" ref="E73:E76" si="9">D73-C73</f>
        <v>0</v>
      </c>
      <c r="F73" s="19">
        <f t="shared" ref="F73:F76" si="10">D73/C73%</f>
        <v>100</v>
      </c>
      <c r="G73" s="20"/>
    </row>
    <row r="74" spans="1:7" ht="50.25" customHeight="1" x14ac:dyDescent="0.25">
      <c r="A74" s="110" t="s">
        <v>188</v>
      </c>
      <c r="B74" s="15" t="s">
        <v>191</v>
      </c>
      <c r="C74" s="17">
        <v>24</v>
      </c>
      <c r="D74" s="17">
        <v>24</v>
      </c>
      <c r="E74" s="18">
        <f t="shared" si="9"/>
        <v>0</v>
      </c>
      <c r="F74" s="19">
        <f t="shared" si="10"/>
        <v>100</v>
      </c>
      <c r="G74" s="20"/>
    </row>
    <row r="75" spans="1:7" ht="50.25" customHeight="1" x14ac:dyDescent="0.25">
      <c r="A75" s="110" t="s">
        <v>189</v>
      </c>
      <c r="B75" s="15" t="s">
        <v>191</v>
      </c>
      <c r="C75" s="17">
        <v>156</v>
      </c>
      <c r="D75" s="17">
        <v>156</v>
      </c>
      <c r="E75" s="18">
        <f t="shared" si="9"/>
        <v>0</v>
      </c>
      <c r="F75" s="19">
        <f t="shared" si="10"/>
        <v>100</v>
      </c>
      <c r="G75" s="20"/>
    </row>
    <row r="76" spans="1:7" ht="50.25" customHeight="1" x14ac:dyDescent="0.25">
      <c r="A76" s="110" t="s">
        <v>190</v>
      </c>
      <c r="B76" s="15" t="s">
        <v>191</v>
      </c>
      <c r="C76" s="17">
        <v>8728</v>
      </c>
      <c r="D76" s="17">
        <v>8728</v>
      </c>
      <c r="E76" s="18">
        <f t="shared" si="9"/>
        <v>0</v>
      </c>
      <c r="F76" s="19">
        <f t="shared" si="10"/>
        <v>100</v>
      </c>
      <c r="G76" s="20"/>
    </row>
    <row r="77" spans="1:7" ht="8.25" customHeight="1" x14ac:dyDescent="0.25">
      <c r="A77" s="21"/>
      <c r="B77" s="14"/>
      <c r="C77" s="14"/>
      <c r="D77" s="14"/>
      <c r="E77" s="14"/>
      <c r="F77" s="14"/>
      <c r="G77" s="14"/>
    </row>
    <row r="78" spans="1:7" ht="102" x14ac:dyDescent="0.25">
      <c r="A78" s="15" t="s">
        <v>25</v>
      </c>
      <c r="B78" s="15" t="s">
        <v>13</v>
      </c>
      <c r="C78" s="15" t="s">
        <v>14</v>
      </c>
      <c r="D78" s="15" t="s">
        <v>15</v>
      </c>
      <c r="E78" s="6" t="s">
        <v>16</v>
      </c>
      <c r="F78" s="15" t="s">
        <v>24</v>
      </c>
      <c r="G78" s="6" t="s">
        <v>26</v>
      </c>
    </row>
    <row r="79" spans="1:7" x14ac:dyDescent="0.25">
      <c r="A79" s="15">
        <v>1</v>
      </c>
      <c r="B79" s="15">
        <v>2</v>
      </c>
      <c r="C79" s="15">
        <v>3</v>
      </c>
      <c r="D79" s="15">
        <v>4</v>
      </c>
      <c r="E79" s="15">
        <v>5</v>
      </c>
      <c r="F79" s="15">
        <v>6</v>
      </c>
      <c r="G79" s="15">
        <v>7</v>
      </c>
    </row>
    <row r="80" spans="1:7" ht="26.25" customHeight="1" x14ac:dyDescent="0.25">
      <c r="A80" s="15">
        <v>273005049</v>
      </c>
      <c r="B80" s="15" t="s">
        <v>19</v>
      </c>
      <c r="C80" s="48">
        <v>659510</v>
      </c>
      <c r="D80" s="48">
        <v>659509.19999999995</v>
      </c>
      <c r="E80" s="27">
        <f t="shared" ref="E80:E81" si="11">D80-C80</f>
        <v>-0.80000000004656613</v>
      </c>
      <c r="F80" s="22">
        <f>D80/C80%</f>
        <v>99.999878697821103</v>
      </c>
      <c r="G80" s="15" t="s">
        <v>60</v>
      </c>
    </row>
    <row r="81" spans="1:7" ht="25.5" x14ac:dyDescent="0.25">
      <c r="A81" s="16" t="s">
        <v>27</v>
      </c>
      <c r="B81" s="15" t="s">
        <v>19</v>
      </c>
      <c r="C81" s="29">
        <f>C80</f>
        <v>659510</v>
      </c>
      <c r="D81" s="29">
        <f>D80</f>
        <v>659509.19999999995</v>
      </c>
      <c r="E81" s="27">
        <f t="shared" si="11"/>
        <v>-0.80000000004656613</v>
      </c>
      <c r="F81" s="22">
        <f>D81/C81%</f>
        <v>99.999878697821103</v>
      </c>
      <c r="G81" s="23"/>
    </row>
    <row r="82" spans="1:7" ht="9.75" customHeight="1" x14ac:dyDescent="0.25"/>
    <row r="83" spans="1:7" x14ac:dyDescent="0.25">
      <c r="A83" s="14" t="s">
        <v>94</v>
      </c>
      <c r="B83" s="14"/>
      <c r="C83" s="14"/>
      <c r="D83" s="14"/>
      <c r="E83" s="14"/>
      <c r="F83" s="14"/>
      <c r="G83" s="14"/>
    </row>
    <row r="84" spans="1:7" x14ac:dyDescent="0.25">
      <c r="A84" s="14" t="s">
        <v>22</v>
      </c>
      <c r="B84" s="14"/>
      <c r="C84" s="14"/>
      <c r="D84" s="14"/>
      <c r="E84" s="14"/>
      <c r="F84" s="14"/>
      <c r="G84" s="14"/>
    </row>
    <row r="85" spans="1:7" ht="14.45" customHeight="1" x14ac:dyDescent="0.25">
      <c r="A85" s="113" t="s">
        <v>9</v>
      </c>
      <c r="B85" s="114"/>
      <c r="C85" s="114"/>
      <c r="D85" s="114"/>
      <c r="E85" s="114"/>
      <c r="F85" s="114"/>
      <c r="G85" s="114"/>
    </row>
    <row r="86" spans="1:7" x14ac:dyDescent="0.25">
      <c r="A86" s="14" t="s">
        <v>11</v>
      </c>
      <c r="B86" s="14"/>
      <c r="C86" s="14"/>
      <c r="D86" s="14"/>
      <c r="E86" s="14"/>
      <c r="F86" s="14"/>
      <c r="G86" s="14"/>
    </row>
    <row r="87" spans="1:7" ht="21.75" customHeight="1" x14ac:dyDescent="0.25">
      <c r="A87" s="113" t="s">
        <v>108</v>
      </c>
      <c r="B87" s="114"/>
      <c r="C87" s="114"/>
      <c r="D87" s="114"/>
      <c r="E87" s="114"/>
      <c r="F87" s="114"/>
      <c r="G87" s="114"/>
    </row>
    <row r="88" spans="1:7" ht="102" x14ac:dyDescent="0.25">
      <c r="A88" s="15" t="s">
        <v>23</v>
      </c>
      <c r="B88" s="6" t="s">
        <v>13</v>
      </c>
      <c r="C88" s="15" t="s">
        <v>14</v>
      </c>
      <c r="D88" s="15" t="s">
        <v>15</v>
      </c>
      <c r="E88" s="6" t="s">
        <v>16</v>
      </c>
      <c r="F88" s="15" t="s">
        <v>24</v>
      </c>
      <c r="G88" s="6" t="s">
        <v>26</v>
      </c>
    </row>
    <row r="89" spans="1:7" x14ac:dyDescent="0.25">
      <c r="A89" s="15">
        <v>1</v>
      </c>
      <c r="B89" s="15">
        <v>2</v>
      </c>
      <c r="C89" s="15">
        <v>3</v>
      </c>
      <c r="D89" s="15">
        <v>4</v>
      </c>
      <c r="E89" s="15">
        <v>5</v>
      </c>
      <c r="F89" s="15">
        <v>6</v>
      </c>
      <c r="G89" s="15">
        <v>7</v>
      </c>
    </row>
    <row r="90" spans="1:7" ht="38.25" x14ac:dyDescent="0.25">
      <c r="A90" s="26" t="s">
        <v>61</v>
      </c>
      <c r="B90" s="15" t="s">
        <v>192</v>
      </c>
      <c r="C90" s="29">
        <v>97.5</v>
      </c>
      <c r="D90" s="29">
        <v>97.5</v>
      </c>
      <c r="E90" s="18">
        <f t="shared" ref="E90" si="12">D90-C90</f>
        <v>0</v>
      </c>
      <c r="F90" s="19">
        <f t="shared" ref="F90" si="13">D90/C90%</f>
        <v>100</v>
      </c>
      <c r="G90" s="20"/>
    </row>
    <row r="91" spans="1:7" ht="6" customHeight="1" x14ac:dyDescent="0.25">
      <c r="A91" s="21"/>
      <c r="B91" s="14"/>
      <c r="C91" s="14"/>
      <c r="D91" s="14"/>
      <c r="E91" s="14"/>
      <c r="F91" s="14"/>
      <c r="G91" s="14"/>
    </row>
    <row r="92" spans="1:7" ht="102" x14ac:dyDescent="0.25">
      <c r="A92" s="15" t="s">
        <v>25</v>
      </c>
      <c r="B92" s="15" t="s">
        <v>13</v>
      </c>
      <c r="C92" s="15" t="s">
        <v>14</v>
      </c>
      <c r="D92" s="15" t="s">
        <v>15</v>
      </c>
      <c r="E92" s="6" t="s">
        <v>16</v>
      </c>
      <c r="F92" s="15" t="s">
        <v>24</v>
      </c>
      <c r="G92" s="6" t="s">
        <v>26</v>
      </c>
    </row>
    <row r="93" spans="1:7" x14ac:dyDescent="0.25">
      <c r="A93" s="15">
        <v>1</v>
      </c>
      <c r="B93" s="15">
        <v>2</v>
      </c>
      <c r="C93" s="15">
        <v>3</v>
      </c>
      <c r="D93" s="15">
        <v>4</v>
      </c>
      <c r="E93" s="15">
        <v>5</v>
      </c>
      <c r="F93" s="15">
        <v>6</v>
      </c>
      <c r="G93" s="15">
        <v>7</v>
      </c>
    </row>
    <row r="94" spans="1:7" ht="25.5" x14ac:dyDescent="0.25">
      <c r="A94" s="15">
        <v>273005055</v>
      </c>
      <c r="B94" s="15" t="s">
        <v>19</v>
      </c>
      <c r="C94" s="48">
        <v>17086</v>
      </c>
      <c r="D94" s="48">
        <v>17085.8</v>
      </c>
      <c r="E94" s="27">
        <f t="shared" ref="E94:E96" si="14">D94-C94</f>
        <v>-0.2000000000007276</v>
      </c>
      <c r="F94" s="22">
        <v>100</v>
      </c>
      <c r="G94" s="15" t="s">
        <v>60</v>
      </c>
    </row>
    <row r="95" spans="1:7" ht="38.25" x14ac:dyDescent="0.25">
      <c r="A95" s="30" t="s">
        <v>89</v>
      </c>
      <c r="B95" s="15" t="s">
        <v>19</v>
      </c>
      <c r="C95" s="48">
        <v>17086</v>
      </c>
      <c r="D95" s="48">
        <v>17085.8</v>
      </c>
      <c r="E95" s="27">
        <f t="shared" si="14"/>
        <v>-0.2000000000007276</v>
      </c>
      <c r="F95" s="22">
        <v>100</v>
      </c>
      <c r="G95" s="15"/>
    </row>
    <row r="96" spans="1:7" ht="25.5" x14ac:dyDescent="0.25">
      <c r="A96" s="16" t="s">
        <v>27</v>
      </c>
      <c r="B96" s="15" t="s">
        <v>19</v>
      </c>
      <c r="C96" s="29">
        <v>17086</v>
      </c>
      <c r="D96" s="29">
        <v>17085.8</v>
      </c>
      <c r="E96" s="27">
        <f t="shared" si="14"/>
        <v>-0.2000000000007276</v>
      </c>
      <c r="F96" s="22"/>
      <c r="G96" s="23"/>
    </row>
    <row r="97" spans="1:7" ht="6.75" customHeight="1" x14ac:dyDescent="0.25">
      <c r="A97" s="21"/>
      <c r="B97" s="31"/>
      <c r="C97" s="32"/>
      <c r="D97" s="32"/>
      <c r="E97" s="33"/>
      <c r="F97" s="34"/>
      <c r="G97" s="35"/>
    </row>
    <row r="98" spans="1:7" x14ac:dyDescent="0.25">
      <c r="A98" s="40" t="s">
        <v>66</v>
      </c>
      <c r="B98" s="41"/>
      <c r="C98" s="41"/>
      <c r="F98" s="53"/>
    </row>
    <row r="99" spans="1:7" x14ac:dyDescent="0.25">
      <c r="A99" s="40" t="s">
        <v>67</v>
      </c>
      <c r="B99" s="41"/>
      <c r="C99" s="41"/>
      <c r="F99" s="53"/>
    </row>
    <row r="100" spans="1:7" x14ac:dyDescent="0.25">
      <c r="A100" s="40" t="s">
        <v>72</v>
      </c>
      <c r="B100" s="41"/>
      <c r="C100" s="41"/>
      <c r="F100" s="53"/>
    </row>
    <row r="101" spans="1:7" x14ac:dyDescent="0.25">
      <c r="A101" s="40" t="s">
        <v>68</v>
      </c>
      <c r="B101" s="41"/>
      <c r="C101" s="41"/>
      <c r="F101" s="53"/>
    </row>
    <row r="102" spans="1:7" x14ac:dyDescent="0.25">
      <c r="A102" s="40" t="s">
        <v>69</v>
      </c>
      <c r="B102" s="42"/>
      <c r="C102" s="43"/>
      <c r="F102" s="53"/>
    </row>
    <row r="103" spans="1:7" x14ac:dyDescent="0.25">
      <c r="A103" s="39" t="s">
        <v>34</v>
      </c>
      <c r="F103" s="53"/>
    </row>
    <row r="104" spans="1:7" x14ac:dyDescent="0.25">
      <c r="A104" s="14" t="s">
        <v>70</v>
      </c>
      <c r="B104" s="14"/>
      <c r="C104" s="14"/>
      <c r="F104" s="53"/>
    </row>
    <row r="105" spans="1:7" ht="12.75" customHeight="1" x14ac:dyDescent="0.25">
      <c r="A105" s="24" t="s">
        <v>33</v>
      </c>
      <c r="B105" s="24"/>
      <c r="C105" s="24"/>
      <c r="F105" s="14"/>
    </row>
    <row r="106" spans="1:7" x14ac:dyDescent="0.25">
      <c r="A106" s="14" t="s">
        <v>71</v>
      </c>
      <c r="B106" s="14"/>
      <c r="C106" s="14"/>
      <c r="F106" s="14"/>
    </row>
    <row r="107" spans="1:7" x14ac:dyDescent="0.25">
      <c r="A107" s="24" t="s">
        <v>32</v>
      </c>
      <c r="B107" s="25"/>
      <c r="C107" s="25"/>
      <c r="F107" s="14"/>
    </row>
    <row r="108" spans="1:7" x14ac:dyDescent="0.25">
      <c r="A108" s="14"/>
      <c r="B108" s="14"/>
      <c r="C108" s="14"/>
      <c r="D108" s="14"/>
      <c r="E108" s="14"/>
      <c r="F108" s="14"/>
    </row>
  </sheetData>
  <mergeCells count="16">
    <mergeCell ref="A85:G85"/>
    <mergeCell ref="A87:G87"/>
    <mergeCell ref="A29:G29"/>
    <mergeCell ref="A19:G19"/>
    <mergeCell ref="A49:G49"/>
    <mergeCell ref="A51:G51"/>
    <mergeCell ref="A67:G67"/>
    <mergeCell ref="A69:G69"/>
    <mergeCell ref="A34:G34"/>
    <mergeCell ref="A36:G36"/>
    <mergeCell ref="A20:G20"/>
    <mergeCell ref="F1:G1"/>
    <mergeCell ref="A3:G3"/>
    <mergeCell ref="A10:G10"/>
    <mergeCell ref="A11:G11"/>
    <mergeCell ref="A13:G13"/>
  </mergeCells>
  <pageMargins left="0.25" right="0.25" top="0.75" bottom="0.75" header="0.3" footer="0.3"/>
  <pageSetup paperSize="9" scale="68" fitToHeight="0" orientation="portrait" r:id="rId1"/>
  <rowBreaks count="3" manualBreakCount="3">
    <brk id="40" max="7" man="1"/>
    <brk id="73" max="7" man="1"/>
    <brk id="10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I116"/>
  <sheetViews>
    <sheetView view="pageBreakPreview" topLeftCell="A94" zoomScaleNormal="100" zoomScaleSheetLayoutView="100" workbookViewId="0">
      <selection activeCell="B100" sqref="B100"/>
    </sheetView>
  </sheetViews>
  <sheetFormatPr defaultColWidth="9.140625" defaultRowHeight="15" x14ac:dyDescent="0.25"/>
  <cols>
    <col min="1" max="1" width="31" style="1" customWidth="1"/>
    <col min="2" max="2" width="10.28515625" style="1" customWidth="1"/>
    <col min="3" max="3" width="25.5703125" style="1" customWidth="1"/>
    <col min="4" max="4" width="21.85546875" style="1" customWidth="1"/>
    <col min="5" max="5" width="14.140625" style="1" customWidth="1"/>
    <col min="6" max="6" width="13" style="1" customWidth="1"/>
    <col min="7" max="7" width="16.85546875" style="1" customWidth="1"/>
    <col min="8" max="16384" width="9.140625" style="1"/>
  </cols>
  <sheetData>
    <row r="1" spans="1:9" ht="54" customHeight="1" x14ac:dyDescent="0.25">
      <c r="F1" s="111" t="s">
        <v>0</v>
      </c>
      <c r="G1" s="111"/>
    </row>
    <row r="3" spans="1:9" ht="15.75" x14ac:dyDescent="0.25">
      <c r="A3" s="126" t="s">
        <v>1</v>
      </c>
      <c r="B3" s="126"/>
      <c r="C3" s="126"/>
      <c r="D3" s="126"/>
      <c r="E3" s="126"/>
      <c r="F3" s="126"/>
      <c r="G3" s="126"/>
      <c r="H3" s="2"/>
      <c r="I3" s="2"/>
    </row>
    <row r="4" spans="1:9" ht="15.75" x14ac:dyDescent="0.25">
      <c r="A4" s="3"/>
      <c r="B4" s="4"/>
      <c r="C4" s="4"/>
      <c r="D4" s="2"/>
      <c r="E4" s="2"/>
      <c r="F4" s="2"/>
      <c r="G4" s="2"/>
      <c r="H4" s="2"/>
      <c r="I4" s="2"/>
    </row>
    <row r="5" spans="1: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/>
      <c r="I9" s="2"/>
    </row>
    <row r="10" spans="1:9" ht="30.6" customHeight="1" x14ac:dyDescent="0.25">
      <c r="A10" s="112" t="s">
        <v>55</v>
      </c>
      <c r="B10" s="112"/>
      <c r="C10" s="112"/>
      <c r="D10" s="112"/>
      <c r="E10" s="112"/>
      <c r="F10" s="112"/>
      <c r="G10" s="112"/>
      <c r="H10" s="2"/>
      <c r="I10" s="2"/>
    </row>
    <row r="11" spans="1:9" x14ac:dyDescent="0.25">
      <c r="A11" s="127" t="s">
        <v>6</v>
      </c>
      <c r="B11" s="127"/>
      <c r="C11" s="127"/>
      <c r="D11" s="127"/>
      <c r="E11" s="127"/>
      <c r="F11" s="127"/>
      <c r="G11" s="127"/>
      <c r="H11" s="2"/>
      <c r="I11" s="2"/>
    </row>
    <row r="12" spans="1:9" x14ac:dyDescent="0.25">
      <c r="A12" s="2" t="s">
        <v>73</v>
      </c>
      <c r="B12" s="2"/>
      <c r="C12" s="2"/>
      <c r="D12" s="2"/>
      <c r="E12" s="2"/>
      <c r="F12" s="2"/>
      <c r="G12" s="2"/>
      <c r="H12" s="2"/>
      <c r="I12" s="2"/>
    </row>
    <row r="13" spans="1:9" ht="16.5" customHeight="1" x14ac:dyDescent="0.25">
      <c r="A13" s="112" t="s">
        <v>105</v>
      </c>
      <c r="B13" s="112"/>
      <c r="C13" s="112"/>
      <c r="D13" s="112"/>
      <c r="E13" s="112"/>
      <c r="F13" s="112"/>
      <c r="G13" s="112"/>
      <c r="H13" s="2"/>
      <c r="I13" s="2"/>
    </row>
    <row r="14" spans="1:9" x14ac:dyDescent="0.25">
      <c r="A14" s="2" t="s">
        <v>7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 t="s">
        <v>8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5" t="s">
        <v>9</v>
      </c>
      <c r="B16" s="5"/>
      <c r="C16" s="5"/>
      <c r="D16" s="5"/>
      <c r="E16" s="5"/>
      <c r="F16" s="5"/>
      <c r="G16" s="5"/>
      <c r="H16" s="2"/>
      <c r="I16" s="2"/>
    </row>
    <row r="17" spans="1:9" x14ac:dyDescent="0.25">
      <c r="A17" s="5" t="s">
        <v>10</v>
      </c>
      <c r="B17" s="5"/>
      <c r="C17" s="5"/>
      <c r="D17" s="5"/>
      <c r="E17" s="5"/>
      <c r="F17" s="5"/>
      <c r="G17" s="5"/>
      <c r="H17" s="2"/>
      <c r="I17" s="2"/>
    </row>
    <row r="18" spans="1:9" x14ac:dyDescent="0.25">
      <c r="A18" s="5" t="s">
        <v>11</v>
      </c>
      <c r="B18" s="5"/>
      <c r="C18" s="5"/>
      <c r="D18" s="5"/>
      <c r="E18" s="5"/>
      <c r="F18" s="5"/>
      <c r="G18" s="5"/>
      <c r="H18" s="2"/>
      <c r="I18" s="2"/>
    </row>
    <row r="19" spans="1:9" ht="31.9" customHeight="1" x14ac:dyDescent="0.25">
      <c r="A19" s="122" t="s">
        <v>96</v>
      </c>
      <c r="B19" s="122"/>
      <c r="C19" s="122"/>
      <c r="D19" s="122"/>
      <c r="E19" s="122"/>
      <c r="F19" s="122"/>
      <c r="G19" s="122"/>
      <c r="H19" s="2"/>
      <c r="I19" s="2"/>
    </row>
    <row r="20" spans="1:9" ht="75" customHeight="1" x14ac:dyDescent="0.25">
      <c r="A20" s="122" t="s">
        <v>95</v>
      </c>
      <c r="B20" s="122"/>
      <c r="C20" s="122"/>
      <c r="D20" s="122"/>
      <c r="E20" s="122"/>
      <c r="F20" s="122"/>
      <c r="G20" s="122"/>
      <c r="H20" s="2"/>
      <c r="I20" s="2"/>
    </row>
    <row r="21" spans="1:9" ht="3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89.25" x14ac:dyDescent="0.25">
      <c r="A22" s="37" t="s">
        <v>12</v>
      </c>
      <c r="B22" s="37" t="s">
        <v>13</v>
      </c>
      <c r="C22" s="37" t="s">
        <v>14</v>
      </c>
      <c r="D22" s="37" t="s">
        <v>15</v>
      </c>
      <c r="E22" s="37" t="s">
        <v>16</v>
      </c>
      <c r="F22" s="37" t="s">
        <v>17</v>
      </c>
      <c r="G22" s="37" t="s">
        <v>18</v>
      </c>
      <c r="H22" s="2"/>
      <c r="I22" s="2"/>
    </row>
    <row r="23" spans="1:9" x14ac:dyDescent="0.25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  <c r="H23" s="2"/>
      <c r="I23" s="2"/>
    </row>
    <row r="24" spans="1:9" ht="24.6" customHeight="1" x14ac:dyDescent="0.25">
      <c r="A24" s="6">
        <v>273007011</v>
      </c>
      <c r="B24" s="7" t="s">
        <v>19</v>
      </c>
      <c r="C24" s="62">
        <v>87907</v>
      </c>
      <c r="D24" s="62">
        <v>87907</v>
      </c>
      <c r="E24" s="9">
        <f>D24-C24</f>
        <v>0</v>
      </c>
      <c r="F24" s="9">
        <f>D24/C24*100</f>
        <v>100</v>
      </c>
      <c r="G24" s="49"/>
      <c r="H24" s="2"/>
      <c r="I24" s="2"/>
    </row>
    <row r="25" spans="1:9" ht="24.6" customHeight="1" x14ac:dyDescent="0.25">
      <c r="A25" s="6">
        <v>273007015</v>
      </c>
      <c r="B25" s="7" t="s">
        <v>19</v>
      </c>
      <c r="C25" s="62">
        <v>278820</v>
      </c>
      <c r="D25" s="62">
        <v>278810.8</v>
      </c>
      <c r="E25" s="9">
        <f t="shared" ref="E25:E28" si="0">D25-C25</f>
        <v>-9.2000000000116415</v>
      </c>
      <c r="F25" s="9">
        <f t="shared" ref="F25:F28" si="1">D25/C25*100</f>
        <v>99.996700380173593</v>
      </c>
      <c r="G25" s="15" t="s">
        <v>60</v>
      </c>
      <c r="H25" s="2"/>
      <c r="I25" s="2"/>
    </row>
    <row r="26" spans="1:9" ht="24.6" customHeight="1" x14ac:dyDescent="0.25">
      <c r="A26" s="6">
        <v>273007049</v>
      </c>
      <c r="B26" s="7" t="s">
        <v>19</v>
      </c>
      <c r="C26" s="62">
        <v>366218</v>
      </c>
      <c r="D26" s="62">
        <v>366217.3</v>
      </c>
      <c r="E26" s="9">
        <f t="shared" si="0"/>
        <v>-0.70000000001164153</v>
      </c>
      <c r="F26" s="9">
        <f t="shared" si="1"/>
        <v>99.999808857019588</v>
      </c>
      <c r="G26" s="15" t="s">
        <v>60</v>
      </c>
      <c r="H26" s="2"/>
      <c r="I26" s="2"/>
    </row>
    <row r="27" spans="1:9" ht="24.6" customHeight="1" x14ac:dyDescent="0.25">
      <c r="A27" s="6">
        <v>273007055</v>
      </c>
      <c r="B27" s="7" t="s">
        <v>19</v>
      </c>
      <c r="C27" s="62">
        <v>45258</v>
      </c>
      <c r="D27" s="62">
        <v>45257.3</v>
      </c>
      <c r="E27" s="9">
        <f t="shared" si="0"/>
        <v>-0.69999999999708962</v>
      </c>
      <c r="F27" s="9">
        <f t="shared" si="1"/>
        <v>99.998453312121612</v>
      </c>
      <c r="G27" s="15" t="s">
        <v>60</v>
      </c>
      <c r="H27" s="2"/>
      <c r="I27" s="2"/>
    </row>
    <row r="28" spans="1:9" ht="25.5" x14ac:dyDescent="0.25">
      <c r="A28" s="11" t="s">
        <v>20</v>
      </c>
      <c r="B28" s="7" t="s">
        <v>19</v>
      </c>
      <c r="C28" s="36">
        <f>C24+C25+C26+C27</f>
        <v>778203</v>
      </c>
      <c r="D28" s="36">
        <f>D24+D25+D26+D27</f>
        <v>778192.4</v>
      </c>
      <c r="E28" s="9">
        <f t="shared" si="0"/>
        <v>-10.599999999976717</v>
      </c>
      <c r="F28" s="9">
        <f t="shared" si="1"/>
        <v>99.998637887543481</v>
      </c>
      <c r="G28" s="15" t="s">
        <v>60</v>
      </c>
      <c r="H28" s="2"/>
      <c r="I28" s="2"/>
    </row>
    <row r="29" spans="1:9" x14ac:dyDescent="0.25">
      <c r="A29" s="123" t="s">
        <v>28</v>
      </c>
      <c r="B29" s="124"/>
      <c r="C29" s="124"/>
      <c r="D29" s="124"/>
      <c r="E29" s="124"/>
      <c r="F29" s="124"/>
      <c r="G29" s="125"/>
      <c r="H29" s="2"/>
      <c r="I29" s="2"/>
    </row>
    <row r="30" spans="1:9" ht="38.25" x14ac:dyDescent="0.25">
      <c r="A30" s="16" t="s">
        <v>170</v>
      </c>
      <c r="B30" s="7" t="s">
        <v>21</v>
      </c>
      <c r="C30" s="105">
        <v>315</v>
      </c>
      <c r="D30" s="105">
        <v>315</v>
      </c>
      <c r="E30" s="9">
        <v>0</v>
      </c>
      <c r="F30" s="67">
        <v>100</v>
      </c>
      <c r="G30" s="10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14" t="s">
        <v>106</v>
      </c>
      <c r="B32" s="14"/>
      <c r="C32" s="14"/>
      <c r="D32" s="14"/>
      <c r="E32" s="14"/>
      <c r="F32" s="14"/>
      <c r="G32" s="14"/>
    </row>
    <row r="33" spans="1:7" x14ac:dyDescent="0.25">
      <c r="A33" s="14" t="s">
        <v>22</v>
      </c>
      <c r="B33" s="14"/>
      <c r="C33" s="14"/>
      <c r="D33" s="14"/>
      <c r="E33" s="14"/>
      <c r="F33" s="14"/>
      <c r="G33" s="14"/>
    </row>
    <row r="34" spans="1:7" x14ac:dyDescent="0.25">
      <c r="A34" s="113" t="s">
        <v>9</v>
      </c>
      <c r="B34" s="114"/>
      <c r="C34" s="114"/>
      <c r="D34" s="114"/>
      <c r="E34" s="114"/>
      <c r="F34" s="114"/>
      <c r="G34" s="114"/>
    </row>
    <row r="35" spans="1:7" x14ac:dyDescent="0.25">
      <c r="A35" s="14" t="s">
        <v>11</v>
      </c>
      <c r="B35" s="14"/>
      <c r="C35" s="14"/>
      <c r="D35" s="14"/>
      <c r="E35" s="14"/>
      <c r="F35" s="14"/>
      <c r="G35" s="14"/>
    </row>
    <row r="36" spans="1:7" ht="10.5" customHeight="1" x14ac:dyDescent="0.25">
      <c r="A36" s="113" t="s">
        <v>111</v>
      </c>
      <c r="B36" s="114"/>
      <c r="C36" s="114"/>
      <c r="D36" s="114"/>
      <c r="E36" s="114"/>
      <c r="F36" s="114"/>
      <c r="G36" s="114"/>
    </row>
    <row r="37" spans="1:7" ht="102" x14ac:dyDescent="0.25">
      <c r="A37" s="15" t="s">
        <v>23</v>
      </c>
      <c r="B37" s="6" t="s">
        <v>13</v>
      </c>
      <c r="C37" s="15" t="s">
        <v>14</v>
      </c>
      <c r="D37" s="15" t="s">
        <v>15</v>
      </c>
      <c r="E37" s="6" t="s">
        <v>16</v>
      </c>
      <c r="F37" s="15" t="s">
        <v>24</v>
      </c>
      <c r="G37" s="6" t="s">
        <v>26</v>
      </c>
    </row>
    <row r="38" spans="1:7" x14ac:dyDescent="0.25">
      <c r="A38" s="15">
        <v>1</v>
      </c>
      <c r="B38" s="15">
        <v>2</v>
      </c>
      <c r="C38" s="15">
        <v>3</v>
      </c>
      <c r="D38" s="15">
        <v>4</v>
      </c>
      <c r="E38" s="15">
        <v>5</v>
      </c>
      <c r="F38" s="15">
        <v>6</v>
      </c>
      <c r="G38" s="15">
        <v>7</v>
      </c>
    </row>
    <row r="39" spans="1:7" ht="41.25" customHeight="1" x14ac:dyDescent="0.25">
      <c r="A39" s="26" t="s">
        <v>61</v>
      </c>
      <c r="B39" s="15" t="s">
        <v>192</v>
      </c>
      <c r="C39" s="69">
        <v>838.5</v>
      </c>
      <c r="D39" s="69">
        <v>838.5</v>
      </c>
      <c r="E39" s="69">
        <f t="shared" ref="E39" si="2">D39-C39</f>
        <v>0</v>
      </c>
      <c r="F39" s="70">
        <f t="shared" ref="F39" si="3">D39/C39*100</f>
        <v>100</v>
      </c>
      <c r="G39" s="20"/>
    </row>
    <row r="40" spans="1:7" x14ac:dyDescent="0.25">
      <c r="A40" s="21"/>
      <c r="B40" s="14"/>
      <c r="C40" s="14"/>
      <c r="D40" s="14"/>
      <c r="E40" s="14"/>
      <c r="F40" s="14"/>
      <c r="G40" s="14"/>
    </row>
    <row r="41" spans="1:7" ht="102" x14ac:dyDescent="0.25">
      <c r="A41" s="15" t="s">
        <v>25</v>
      </c>
      <c r="B41" s="15" t="s">
        <v>13</v>
      </c>
      <c r="C41" s="15" t="s">
        <v>14</v>
      </c>
      <c r="D41" s="15" t="s">
        <v>15</v>
      </c>
      <c r="E41" s="6" t="s">
        <v>16</v>
      </c>
      <c r="F41" s="15" t="s">
        <v>24</v>
      </c>
      <c r="G41" s="6" t="s">
        <v>26</v>
      </c>
    </row>
    <row r="42" spans="1:7" x14ac:dyDescent="0.25">
      <c r="A42" s="15">
        <v>1</v>
      </c>
      <c r="B42" s="15">
        <v>2</v>
      </c>
      <c r="C42" s="15">
        <v>3</v>
      </c>
      <c r="D42" s="15">
        <v>4</v>
      </c>
      <c r="E42" s="15">
        <v>5</v>
      </c>
      <c r="F42" s="15">
        <v>6</v>
      </c>
      <c r="G42" s="15">
        <v>7</v>
      </c>
    </row>
    <row r="43" spans="1:7" x14ac:dyDescent="0.25">
      <c r="A43" s="15">
        <v>273007011</v>
      </c>
      <c r="B43" s="15" t="s">
        <v>19</v>
      </c>
      <c r="C43" s="48">
        <v>87907</v>
      </c>
      <c r="D43" s="48">
        <v>87907</v>
      </c>
      <c r="E43" s="27">
        <f t="shared" ref="E43:E44" si="4">D43-C43</f>
        <v>0</v>
      </c>
      <c r="F43" s="22">
        <f>D43/C43%</f>
        <v>100</v>
      </c>
      <c r="G43" s="49"/>
    </row>
    <row r="44" spans="1:7" ht="25.5" x14ac:dyDescent="0.25">
      <c r="A44" s="16" t="s">
        <v>27</v>
      </c>
      <c r="B44" s="15" t="s">
        <v>19</v>
      </c>
      <c r="C44" s="29">
        <v>87907</v>
      </c>
      <c r="D44" s="29">
        <v>87907</v>
      </c>
      <c r="E44" s="27">
        <f t="shared" si="4"/>
        <v>0</v>
      </c>
      <c r="F44" s="22">
        <f>D44/C44%</f>
        <v>100</v>
      </c>
      <c r="G44" s="23"/>
    </row>
    <row r="45" spans="1:7" x14ac:dyDescent="0.25">
      <c r="A45" s="21"/>
      <c r="B45" s="31"/>
      <c r="C45" s="32"/>
      <c r="D45" s="32"/>
      <c r="E45" s="33"/>
      <c r="F45" s="34"/>
      <c r="G45" s="35"/>
    </row>
    <row r="46" spans="1:7" x14ac:dyDescent="0.25">
      <c r="A46" s="112" t="s">
        <v>112</v>
      </c>
      <c r="B46" s="112"/>
      <c r="C46" s="112"/>
      <c r="D46" s="112"/>
      <c r="E46" s="112"/>
      <c r="F46" s="112"/>
      <c r="G46" s="112"/>
    </row>
    <row r="47" spans="1:7" x14ac:dyDescent="0.25">
      <c r="A47" s="2" t="s">
        <v>7</v>
      </c>
      <c r="B47" s="2"/>
      <c r="C47" s="2"/>
      <c r="D47" s="2"/>
      <c r="E47" s="2"/>
      <c r="F47" s="2"/>
      <c r="G47" s="2"/>
    </row>
    <row r="48" spans="1:7" x14ac:dyDescent="0.25">
      <c r="A48" s="2" t="s">
        <v>8</v>
      </c>
      <c r="B48" s="2"/>
      <c r="C48" s="2"/>
      <c r="D48" s="2"/>
      <c r="E48" s="2"/>
      <c r="F48" s="2"/>
      <c r="G48" s="2"/>
    </row>
    <row r="49" spans="1:7" x14ac:dyDescent="0.25">
      <c r="A49" s="5" t="s">
        <v>9</v>
      </c>
      <c r="B49" s="5"/>
      <c r="C49" s="5"/>
      <c r="D49" s="5"/>
      <c r="E49" s="5"/>
      <c r="F49" s="5"/>
      <c r="G49" s="5"/>
    </row>
    <row r="50" spans="1:7" x14ac:dyDescent="0.25">
      <c r="A50" s="5" t="s">
        <v>10</v>
      </c>
      <c r="B50" s="5"/>
      <c r="C50" s="5"/>
      <c r="D50" s="5"/>
      <c r="E50" s="5"/>
      <c r="F50" s="5"/>
      <c r="G50" s="5"/>
    </row>
    <row r="51" spans="1:7" x14ac:dyDescent="0.25">
      <c r="A51" s="5" t="s">
        <v>11</v>
      </c>
      <c r="B51" s="5"/>
      <c r="C51" s="5"/>
      <c r="D51" s="5"/>
      <c r="E51" s="5"/>
      <c r="F51" s="5"/>
      <c r="G51" s="5"/>
    </row>
    <row r="52" spans="1:7" ht="27.75" customHeight="1" x14ac:dyDescent="0.25">
      <c r="A52" s="122" t="s">
        <v>96</v>
      </c>
      <c r="B52" s="122"/>
      <c r="C52" s="122"/>
      <c r="D52" s="122"/>
      <c r="E52" s="122"/>
      <c r="F52" s="122"/>
      <c r="G52" s="122"/>
    </row>
    <row r="53" spans="1:7" ht="15.75" customHeight="1" x14ac:dyDescent="0.25">
      <c r="A53" s="122" t="s">
        <v>113</v>
      </c>
      <c r="B53" s="122"/>
      <c r="C53" s="122"/>
      <c r="D53" s="122"/>
      <c r="E53" s="122"/>
      <c r="F53" s="122"/>
      <c r="G53" s="122"/>
    </row>
    <row r="54" spans="1:7" ht="102" x14ac:dyDescent="0.25">
      <c r="A54" s="15" t="s">
        <v>23</v>
      </c>
      <c r="B54" s="6" t="s">
        <v>13</v>
      </c>
      <c r="C54" s="15" t="s">
        <v>14</v>
      </c>
      <c r="D54" s="15" t="s">
        <v>15</v>
      </c>
      <c r="E54" s="6" t="s">
        <v>16</v>
      </c>
      <c r="F54" s="15" t="s">
        <v>24</v>
      </c>
      <c r="G54" s="6" t="s">
        <v>26</v>
      </c>
    </row>
    <row r="55" spans="1:7" x14ac:dyDescent="0.25">
      <c r="A55" s="15">
        <v>1</v>
      </c>
      <c r="B55" s="15">
        <v>2</v>
      </c>
      <c r="C55" s="15">
        <v>3</v>
      </c>
      <c r="D55" s="15">
        <v>4</v>
      </c>
      <c r="E55" s="15">
        <v>5</v>
      </c>
      <c r="F55" s="15">
        <v>6</v>
      </c>
      <c r="G55" s="15">
        <v>7</v>
      </c>
    </row>
    <row r="56" spans="1:7" ht="51" x14ac:dyDescent="0.25">
      <c r="A56" s="68" t="s">
        <v>97</v>
      </c>
      <c r="B56" s="72" t="s">
        <v>31</v>
      </c>
      <c r="C56" s="72">
        <v>70</v>
      </c>
      <c r="D56" s="72">
        <v>70</v>
      </c>
      <c r="E56" s="72">
        <f t="shared" ref="E56:E61" si="5">D56-C56</f>
        <v>0</v>
      </c>
      <c r="F56" s="73">
        <f t="shared" ref="F56:F61" si="6">D56/C56*100</f>
        <v>100</v>
      </c>
      <c r="G56" s="20"/>
    </row>
    <row r="57" spans="1:7" x14ac:dyDescent="0.25">
      <c r="A57" s="68" t="s">
        <v>100</v>
      </c>
      <c r="B57" s="74" t="s">
        <v>98</v>
      </c>
      <c r="C57" s="75">
        <v>315</v>
      </c>
      <c r="D57" s="75">
        <v>315</v>
      </c>
      <c r="E57" s="74">
        <f t="shared" si="5"/>
        <v>0</v>
      </c>
      <c r="F57" s="76">
        <f t="shared" si="6"/>
        <v>100</v>
      </c>
      <c r="G57" s="71"/>
    </row>
    <row r="58" spans="1:7" ht="38.25" x14ac:dyDescent="0.25">
      <c r="A58" s="68" t="s">
        <v>101</v>
      </c>
      <c r="B58" s="72" t="s">
        <v>31</v>
      </c>
      <c r="C58" s="72">
        <v>7123</v>
      </c>
      <c r="D58" s="72">
        <v>7626</v>
      </c>
      <c r="E58" s="72">
        <f t="shared" si="5"/>
        <v>503</v>
      </c>
      <c r="F58" s="73">
        <f t="shared" si="6"/>
        <v>107.06163133511161</v>
      </c>
      <c r="G58" s="23" t="s">
        <v>99</v>
      </c>
    </row>
    <row r="59" spans="1:7" x14ac:dyDescent="0.25">
      <c r="A59" s="68" t="s">
        <v>102</v>
      </c>
      <c r="B59" s="72" t="s">
        <v>31</v>
      </c>
      <c r="C59" s="72">
        <v>836</v>
      </c>
      <c r="D59" s="72">
        <v>836</v>
      </c>
      <c r="E59" s="72">
        <f t="shared" si="5"/>
        <v>0</v>
      </c>
      <c r="F59" s="73">
        <f t="shared" si="6"/>
        <v>100</v>
      </c>
      <c r="G59" s="69"/>
    </row>
    <row r="60" spans="1:7" ht="38.25" x14ac:dyDescent="0.25">
      <c r="A60" s="68" t="s">
        <v>103</v>
      </c>
      <c r="B60" s="72" t="s">
        <v>31</v>
      </c>
      <c r="C60" s="72">
        <v>1283</v>
      </c>
      <c r="D60" s="72">
        <v>1296</v>
      </c>
      <c r="E60" s="72">
        <f t="shared" si="5"/>
        <v>13</v>
      </c>
      <c r="F60" s="73">
        <f t="shared" si="6"/>
        <v>101.01325019485581</v>
      </c>
      <c r="G60" s="23" t="s">
        <v>99</v>
      </c>
    </row>
    <row r="61" spans="1:7" ht="38.25" x14ac:dyDescent="0.25">
      <c r="A61" s="68" t="s">
        <v>104</v>
      </c>
      <c r="B61" s="72" t="s">
        <v>31</v>
      </c>
      <c r="C61" s="72">
        <v>1</v>
      </c>
      <c r="D61" s="72">
        <v>1</v>
      </c>
      <c r="E61" s="72">
        <f t="shared" si="5"/>
        <v>0</v>
      </c>
      <c r="F61" s="73">
        <f t="shared" si="6"/>
        <v>100</v>
      </c>
      <c r="G61" s="69"/>
    </row>
    <row r="62" spans="1:7" x14ac:dyDescent="0.25">
      <c r="A62" s="21"/>
      <c r="B62" s="14"/>
      <c r="C62" s="14"/>
      <c r="D62" s="14"/>
      <c r="E62" s="14"/>
      <c r="F62" s="14"/>
      <c r="G62" s="14"/>
    </row>
    <row r="63" spans="1:7" ht="102" x14ac:dyDescent="0.25">
      <c r="A63" s="15" t="s">
        <v>25</v>
      </c>
      <c r="B63" s="15" t="s">
        <v>13</v>
      </c>
      <c r="C63" s="15" t="s">
        <v>14</v>
      </c>
      <c r="D63" s="15" t="s">
        <v>15</v>
      </c>
      <c r="E63" s="6" t="s">
        <v>16</v>
      </c>
      <c r="F63" s="15" t="s">
        <v>24</v>
      </c>
      <c r="G63" s="6" t="s">
        <v>26</v>
      </c>
    </row>
    <row r="64" spans="1:7" x14ac:dyDescent="0.25">
      <c r="A64" s="15">
        <v>1</v>
      </c>
      <c r="B64" s="15">
        <v>2</v>
      </c>
      <c r="C64" s="15">
        <v>3</v>
      </c>
      <c r="D64" s="15">
        <v>4</v>
      </c>
      <c r="E64" s="15">
        <v>5</v>
      </c>
      <c r="F64" s="15">
        <v>6</v>
      </c>
      <c r="G64" s="15">
        <v>7</v>
      </c>
    </row>
    <row r="65" spans="1:7" ht="30.75" customHeight="1" x14ac:dyDescent="0.25">
      <c r="A65" s="15">
        <v>273007015</v>
      </c>
      <c r="B65" s="15" t="s">
        <v>19</v>
      </c>
      <c r="C65" s="48">
        <v>278820</v>
      </c>
      <c r="D65" s="48">
        <v>278810.8</v>
      </c>
      <c r="E65" s="27">
        <f t="shared" ref="E65:E66" si="7">D65-C65</f>
        <v>-9.2000000000116415</v>
      </c>
      <c r="F65" s="22">
        <f>D65/C65%</f>
        <v>99.996700380173593</v>
      </c>
      <c r="G65" s="49" t="s">
        <v>60</v>
      </c>
    </row>
    <row r="66" spans="1:7" ht="25.5" x14ac:dyDescent="0.25">
      <c r="A66" s="16" t="s">
        <v>27</v>
      </c>
      <c r="B66" s="15" t="s">
        <v>19</v>
      </c>
      <c r="C66" s="29">
        <f>C65</f>
        <v>278820</v>
      </c>
      <c r="D66" s="29">
        <f>D65</f>
        <v>278810.8</v>
      </c>
      <c r="E66" s="27">
        <f t="shared" si="7"/>
        <v>-9.2000000000116415</v>
      </c>
      <c r="F66" s="22">
        <f>D66/C66%</f>
        <v>99.996700380173593</v>
      </c>
      <c r="G66" s="23"/>
    </row>
    <row r="67" spans="1:7" ht="9.75" customHeight="1" x14ac:dyDescent="0.25"/>
    <row r="68" spans="1:7" ht="27.75" customHeight="1" x14ac:dyDescent="0.25">
      <c r="A68" s="112" t="s">
        <v>114</v>
      </c>
      <c r="B68" s="112"/>
      <c r="C68" s="112"/>
      <c r="D68" s="112"/>
      <c r="E68" s="112"/>
      <c r="F68" s="112"/>
      <c r="G68" s="112"/>
    </row>
    <row r="69" spans="1:7" x14ac:dyDescent="0.25">
      <c r="A69" s="2" t="s">
        <v>7</v>
      </c>
      <c r="B69" s="2"/>
      <c r="C69" s="2"/>
      <c r="D69" s="2"/>
      <c r="E69" s="2"/>
      <c r="F69" s="2"/>
      <c r="G69" s="2"/>
    </row>
    <row r="70" spans="1:7" x14ac:dyDescent="0.25">
      <c r="A70" s="2" t="s">
        <v>8</v>
      </c>
      <c r="B70" s="2"/>
      <c r="C70" s="2"/>
      <c r="D70" s="2"/>
      <c r="E70" s="2"/>
      <c r="F70" s="2"/>
      <c r="G70" s="2"/>
    </row>
    <row r="71" spans="1:7" x14ac:dyDescent="0.25">
      <c r="A71" s="5" t="s">
        <v>9</v>
      </c>
      <c r="B71" s="5"/>
      <c r="C71" s="5"/>
      <c r="D71" s="5"/>
      <c r="E71" s="5"/>
      <c r="F71" s="5"/>
      <c r="G71" s="5"/>
    </row>
    <row r="72" spans="1:7" x14ac:dyDescent="0.25">
      <c r="A72" s="5" t="s">
        <v>10</v>
      </c>
      <c r="B72" s="5"/>
      <c r="C72" s="5"/>
      <c r="D72" s="5"/>
      <c r="E72" s="5"/>
      <c r="F72" s="5"/>
      <c r="G72" s="5"/>
    </row>
    <row r="73" spans="1:7" x14ac:dyDescent="0.25">
      <c r="A73" s="5" t="s">
        <v>11</v>
      </c>
      <c r="B73" s="5"/>
      <c r="C73" s="5"/>
      <c r="D73" s="5"/>
      <c r="E73" s="5"/>
      <c r="F73" s="5"/>
      <c r="G73" s="5"/>
    </row>
    <row r="74" spans="1:7" ht="26.25" customHeight="1" x14ac:dyDescent="0.25">
      <c r="A74" s="122" t="s">
        <v>96</v>
      </c>
      <c r="B74" s="122"/>
      <c r="C74" s="122"/>
      <c r="D74" s="122"/>
      <c r="E74" s="122"/>
      <c r="F74" s="122"/>
      <c r="G74" s="122"/>
    </row>
    <row r="75" spans="1:7" x14ac:dyDescent="0.25">
      <c r="A75" s="122" t="s">
        <v>113</v>
      </c>
      <c r="B75" s="122"/>
      <c r="C75" s="122"/>
      <c r="D75" s="122"/>
      <c r="E75" s="122"/>
      <c r="F75" s="122"/>
      <c r="G75" s="122"/>
    </row>
    <row r="76" spans="1:7" ht="102" x14ac:dyDescent="0.25">
      <c r="A76" s="15" t="s">
        <v>23</v>
      </c>
      <c r="B76" s="6" t="s">
        <v>13</v>
      </c>
      <c r="C76" s="15" t="s">
        <v>14</v>
      </c>
      <c r="D76" s="15" t="s">
        <v>15</v>
      </c>
      <c r="E76" s="6" t="s">
        <v>16</v>
      </c>
      <c r="F76" s="15" t="s">
        <v>24</v>
      </c>
      <c r="G76" s="6" t="s">
        <v>26</v>
      </c>
    </row>
    <row r="77" spans="1:7" x14ac:dyDescent="0.25">
      <c r="A77" s="15">
        <v>1</v>
      </c>
      <c r="B77" s="15">
        <v>2</v>
      </c>
      <c r="C77" s="15">
        <v>3</v>
      </c>
      <c r="D77" s="15">
        <v>4</v>
      </c>
      <c r="E77" s="15">
        <v>5</v>
      </c>
      <c r="F77" s="15">
        <v>6</v>
      </c>
      <c r="G77" s="15">
        <v>7</v>
      </c>
    </row>
    <row r="78" spans="1:7" ht="51" x14ac:dyDescent="0.25">
      <c r="A78" s="68" t="s">
        <v>97</v>
      </c>
      <c r="B78" s="72" t="s">
        <v>31</v>
      </c>
      <c r="C78" s="72">
        <v>70</v>
      </c>
      <c r="D78" s="72">
        <v>70</v>
      </c>
      <c r="E78" s="72">
        <f t="shared" ref="E78:E83" si="8">D78-C78</f>
        <v>0</v>
      </c>
      <c r="F78" s="73">
        <f t="shared" ref="F78:F83" si="9">D78/C78*100</f>
        <v>100</v>
      </c>
      <c r="G78" s="20"/>
    </row>
    <row r="79" spans="1:7" x14ac:dyDescent="0.25">
      <c r="A79" s="68" t="s">
        <v>100</v>
      </c>
      <c r="B79" s="74" t="s">
        <v>98</v>
      </c>
      <c r="C79" s="75">
        <v>315</v>
      </c>
      <c r="D79" s="75">
        <v>315</v>
      </c>
      <c r="E79" s="74">
        <f t="shared" si="8"/>
        <v>0</v>
      </c>
      <c r="F79" s="76">
        <f t="shared" si="9"/>
        <v>100</v>
      </c>
      <c r="G79" s="71"/>
    </row>
    <row r="80" spans="1:7" ht="38.25" x14ac:dyDescent="0.25">
      <c r="A80" s="68" t="s">
        <v>101</v>
      </c>
      <c r="B80" s="72" t="s">
        <v>31</v>
      </c>
      <c r="C80" s="72">
        <v>7123</v>
      </c>
      <c r="D80" s="72">
        <v>7626</v>
      </c>
      <c r="E80" s="72">
        <f t="shared" si="8"/>
        <v>503</v>
      </c>
      <c r="F80" s="73">
        <f t="shared" si="9"/>
        <v>107.06163133511161</v>
      </c>
      <c r="G80" s="23" t="s">
        <v>99</v>
      </c>
    </row>
    <row r="81" spans="1:7" x14ac:dyDescent="0.25">
      <c r="A81" s="68" t="s">
        <v>102</v>
      </c>
      <c r="B81" s="72" t="s">
        <v>31</v>
      </c>
      <c r="C81" s="72">
        <v>836</v>
      </c>
      <c r="D81" s="72">
        <v>836</v>
      </c>
      <c r="E81" s="72">
        <f t="shared" si="8"/>
        <v>0</v>
      </c>
      <c r="F81" s="73">
        <f t="shared" si="9"/>
        <v>100</v>
      </c>
      <c r="G81" s="69"/>
    </row>
    <row r="82" spans="1:7" ht="38.25" x14ac:dyDescent="0.25">
      <c r="A82" s="68" t="s">
        <v>103</v>
      </c>
      <c r="B82" s="72" t="s">
        <v>31</v>
      </c>
      <c r="C82" s="72">
        <v>1283</v>
      </c>
      <c r="D82" s="72">
        <v>1296</v>
      </c>
      <c r="E82" s="72">
        <f t="shared" si="8"/>
        <v>13</v>
      </c>
      <c r="F82" s="73">
        <f t="shared" si="9"/>
        <v>101.01325019485581</v>
      </c>
      <c r="G82" s="23" t="s">
        <v>99</v>
      </c>
    </row>
    <row r="83" spans="1:7" ht="38.25" x14ac:dyDescent="0.25">
      <c r="A83" s="68" t="s">
        <v>104</v>
      </c>
      <c r="B83" s="72" t="s">
        <v>31</v>
      </c>
      <c r="C83" s="72">
        <v>1</v>
      </c>
      <c r="D83" s="72">
        <v>1</v>
      </c>
      <c r="E83" s="72">
        <f t="shared" si="8"/>
        <v>0</v>
      </c>
      <c r="F83" s="73">
        <f t="shared" si="9"/>
        <v>100</v>
      </c>
      <c r="G83" s="69"/>
    </row>
    <row r="84" spans="1:7" x14ac:dyDescent="0.25">
      <c r="A84" s="21"/>
      <c r="B84" s="14"/>
      <c r="C84" s="14"/>
      <c r="D84" s="14"/>
      <c r="E84" s="14"/>
      <c r="F84" s="14"/>
      <c r="G84" s="14"/>
    </row>
    <row r="85" spans="1:7" ht="102" x14ac:dyDescent="0.25">
      <c r="A85" s="15" t="s">
        <v>25</v>
      </c>
      <c r="B85" s="15" t="s">
        <v>13</v>
      </c>
      <c r="C85" s="15" t="s">
        <v>14</v>
      </c>
      <c r="D85" s="15" t="s">
        <v>15</v>
      </c>
      <c r="E85" s="6" t="s">
        <v>16</v>
      </c>
      <c r="F85" s="15" t="s">
        <v>24</v>
      </c>
      <c r="G85" s="6" t="s">
        <v>26</v>
      </c>
    </row>
    <row r="86" spans="1:7" x14ac:dyDescent="0.25">
      <c r="A86" s="15">
        <v>1</v>
      </c>
      <c r="B86" s="15">
        <v>2</v>
      </c>
      <c r="C86" s="15">
        <v>3</v>
      </c>
      <c r="D86" s="15">
        <v>4</v>
      </c>
      <c r="E86" s="15">
        <v>5</v>
      </c>
      <c r="F86" s="15">
        <v>6</v>
      </c>
      <c r="G86" s="15">
        <v>7</v>
      </c>
    </row>
    <row r="87" spans="1:7" ht="25.5" x14ac:dyDescent="0.25">
      <c r="A87" s="15">
        <v>273007049</v>
      </c>
      <c r="B87" s="15" t="s">
        <v>19</v>
      </c>
      <c r="C87" s="48">
        <v>366218</v>
      </c>
      <c r="D87" s="48">
        <v>366217.3</v>
      </c>
      <c r="E87" s="27">
        <f t="shared" ref="E87:E88" si="10">D87-C87</f>
        <v>-0.70000000001164153</v>
      </c>
      <c r="F87" s="22">
        <f>D87/C87%</f>
        <v>99.999808857019588</v>
      </c>
      <c r="G87" s="49" t="s">
        <v>60</v>
      </c>
    </row>
    <row r="88" spans="1:7" ht="25.5" x14ac:dyDescent="0.25">
      <c r="A88" s="16" t="s">
        <v>27</v>
      </c>
      <c r="B88" s="15" t="s">
        <v>19</v>
      </c>
      <c r="C88" s="29">
        <f>C87</f>
        <v>366218</v>
      </c>
      <c r="D88" s="29">
        <f>D87</f>
        <v>366217.3</v>
      </c>
      <c r="E88" s="27">
        <f t="shared" si="10"/>
        <v>-0.70000000001164153</v>
      </c>
      <c r="F88" s="22">
        <f>D88/C88%</f>
        <v>99.999808857019588</v>
      </c>
      <c r="G88" s="23"/>
    </row>
    <row r="90" spans="1:7" ht="11.25" customHeight="1" x14ac:dyDescent="0.25">
      <c r="A90" s="112" t="s">
        <v>115</v>
      </c>
      <c r="B90" s="112"/>
      <c r="C90" s="112"/>
      <c r="D90" s="112"/>
      <c r="E90" s="112"/>
      <c r="F90" s="112"/>
      <c r="G90" s="112"/>
    </row>
    <row r="91" spans="1:7" x14ac:dyDescent="0.25">
      <c r="A91" s="2" t="s">
        <v>7</v>
      </c>
      <c r="B91" s="2"/>
      <c r="C91" s="2"/>
      <c r="D91" s="2"/>
      <c r="E91" s="2"/>
      <c r="F91" s="2"/>
      <c r="G91" s="2"/>
    </row>
    <row r="92" spans="1:7" x14ac:dyDescent="0.25">
      <c r="A92" s="2" t="s">
        <v>8</v>
      </c>
      <c r="B92" s="2"/>
      <c r="C92" s="2"/>
      <c r="D92" s="2"/>
      <c r="E92" s="2"/>
      <c r="F92" s="2"/>
      <c r="G92" s="2"/>
    </row>
    <row r="93" spans="1:7" x14ac:dyDescent="0.25">
      <c r="A93" s="5" t="s">
        <v>9</v>
      </c>
      <c r="B93" s="5"/>
      <c r="C93" s="5"/>
      <c r="D93" s="5"/>
      <c r="E93" s="5"/>
      <c r="F93" s="5"/>
      <c r="G93" s="5"/>
    </row>
    <row r="94" spans="1:7" x14ac:dyDescent="0.25">
      <c r="A94" s="5" t="s">
        <v>10</v>
      </c>
      <c r="B94" s="5"/>
      <c r="C94" s="5"/>
      <c r="D94" s="5"/>
      <c r="E94" s="5"/>
      <c r="F94" s="5"/>
      <c r="G94" s="5"/>
    </row>
    <row r="95" spans="1:7" x14ac:dyDescent="0.25">
      <c r="A95" s="5" t="s">
        <v>11</v>
      </c>
      <c r="B95" s="5"/>
      <c r="C95" s="5"/>
      <c r="D95" s="5"/>
      <c r="E95" s="5"/>
      <c r="F95" s="5"/>
      <c r="G95" s="5"/>
    </row>
    <row r="96" spans="1:7" ht="28.5" customHeight="1" x14ac:dyDescent="0.25">
      <c r="A96" s="122" t="s">
        <v>96</v>
      </c>
      <c r="B96" s="122"/>
      <c r="C96" s="122"/>
      <c r="D96" s="122"/>
      <c r="E96" s="122"/>
      <c r="F96" s="122"/>
      <c r="G96" s="122"/>
    </row>
    <row r="97" spans="1:7" x14ac:dyDescent="0.25">
      <c r="A97" s="122" t="s">
        <v>113</v>
      </c>
      <c r="B97" s="122"/>
      <c r="C97" s="122"/>
      <c r="D97" s="122"/>
      <c r="E97" s="122"/>
      <c r="F97" s="122"/>
      <c r="G97" s="122"/>
    </row>
    <row r="98" spans="1:7" ht="102" x14ac:dyDescent="0.25">
      <c r="A98" s="15" t="s">
        <v>23</v>
      </c>
      <c r="B98" s="6" t="s">
        <v>13</v>
      </c>
      <c r="C98" s="15" t="s">
        <v>14</v>
      </c>
      <c r="D98" s="15" t="s">
        <v>15</v>
      </c>
      <c r="E98" s="6" t="s">
        <v>16</v>
      </c>
      <c r="F98" s="15" t="s">
        <v>24</v>
      </c>
      <c r="G98" s="6" t="s">
        <v>26</v>
      </c>
    </row>
    <row r="99" spans="1:7" x14ac:dyDescent="0.25">
      <c r="A99" s="15">
        <v>1</v>
      </c>
      <c r="B99" s="15">
        <v>2</v>
      </c>
      <c r="C99" s="15">
        <v>3</v>
      </c>
      <c r="D99" s="15">
        <v>4</v>
      </c>
      <c r="E99" s="15">
        <v>5</v>
      </c>
      <c r="F99" s="15">
        <v>6</v>
      </c>
      <c r="G99" s="15">
        <v>7</v>
      </c>
    </row>
    <row r="100" spans="1:7" ht="38.25" x14ac:dyDescent="0.25">
      <c r="A100" s="26" t="s">
        <v>61</v>
      </c>
      <c r="B100" s="15" t="s">
        <v>192</v>
      </c>
      <c r="C100" s="69">
        <v>255</v>
      </c>
      <c r="D100" s="69">
        <v>255</v>
      </c>
      <c r="E100" s="69">
        <f t="shared" ref="E100" si="11">D100-C100</f>
        <v>0</v>
      </c>
      <c r="F100" s="70">
        <f t="shared" ref="F100" si="12">D100/C100*100</f>
        <v>100</v>
      </c>
      <c r="G100" s="20"/>
    </row>
    <row r="101" spans="1:7" x14ac:dyDescent="0.25">
      <c r="A101" s="21"/>
      <c r="B101" s="14"/>
      <c r="C101" s="14"/>
      <c r="D101" s="14"/>
      <c r="E101" s="14"/>
      <c r="F101" s="14"/>
      <c r="G101" s="14"/>
    </row>
    <row r="102" spans="1:7" ht="102" x14ac:dyDescent="0.25">
      <c r="A102" s="15" t="s">
        <v>25</v>
      </c>
      <c r="B102" s="15" t="s">
        <v>13</v>
      </c>
      <c r="C102" s="15" t="s">
        <v>14</v>
      </c>
      <c r="D102" s="15" t="s">
        <v>15</v>
      </c>
      <c r="E102" s="6" t="s">
        <v>16</v>
      </c>
      <c r="F102" s="15" t="s">
        <v>24</v>
      </c>
      <c r="G102" s="6" t="s">
        <v>26</v>
      </c>
    </row>
    <row r="103" spans="1:7" x14ac:dyDescent="0.25">
      <c r="A103" s="15">
        <v>1</v>
      </c>
      <c r="B103" s="15">
        <v>2</v>
      </c>
      <c r="C103" s="15">
        <v>3</v>
      </c>
      <c r="D103" s="15">
        <v>4</v>
      </c>
      <c r="E103" s="15">
        <v>5</v>
      </c>
      <c r="F103" s="15">
        <v>6</v>
      </c>
      <c r="G103" s="15">
        <v>7</v>
      </c>
    </row>
    <row r="104" spans="1:7" ht="25.5" x14ac:dyDescent="0.25">
      <c r="A104" s="15">
        <v>273007055</v>
      </c>
      <c r="B104" s="15" t="s">
        <v>19</v>
      </c>
      <c r="C104" s="48">
        <v>45258</v>
      </c>
      <c r="D104" s="48">
        <v>45257.3</v>
      </c>
      <c r="E104" s="27">
        <f t="shared" ref="E104:E105" si="13">D104-C104</f>
        <v>-0.69999999999708962</v>
      </c>
      <c r="F104" s="22">
        <f>D104/C104%</f>
        <v>99.998453312121626</v>
      </c>
      <c r="G104" s="49" t="s">
        <v>60</v>
      </c>
    </row>
    <row r="105" spans="1:7" ht="25.5" x14ac:dyDescent="0.25">
      <c r="A105" s="16" t="s">
        <v>27</v>
      </c>
      <c r="B105" s="15" t="s">
        <v>19</v>
      </c>
      <c r="C105" s="29">
        <f>C104</f>
        <v>45258</v>
      </c>
      <c r="D105" s="29">
        <f>D104</f>
        <v>45257.3</v>
      </c>
      <c r="E105" s="27">
        <f t="shared" si="13"/>
        <v>-0.69999999999708962</v>
      </c>
      <c r="F105" s="22">
        <f>D105/C105%</f>
        <v>99.998453312121626</v>
      </c>
      <c r="G105" s="23"/>
    </row>
    <row r="107" spans="1:7" x14ac:dyDescent="0.25">
      <c r="A107" s="40" t="s">
        <v>66</v>
      </c>
      <c r="B107" s="41"/>
      <c r="C107" s="41"/>
    </row>
    <row r="108" spans="1:7" x14ac:dyDescent="0.25">
      <c r="A108" s="40" t="s">
        <v>67</v>
      </c>
      <c r="B108" s="41"/>
      <c r="C108" s="41"/>
    </row>
    <row r="109" spans="1:7" x14ac:dyDescent="0.25">
      <c r="A109" s="40" t="s">
        <v>72</v>
      </c>
      <c r="B109" s="41"/>
      <c r="C109" s="41"/>
    </row>
    <row r="110" spans="1:7" x14ac:dyDescent="0.25">
      <c r="A110" s="40" t="s">
        <v>68</v>
      </c>
      <c r="B110" s="41"/>
      <c r="C110" s="41"/>
    </row>
    <row r="111" spans="1:7" x14ac:dyDescent="0.25">
      <c r="A111" s="40" t="s">
        <v>69</v>
      </c>
      <c r="B111" s="42"/>
      <c r="C111" s="43"/>
    </row>
    <row r="112" spans="1:7" x14ac:dyDescent="0.25">
      <c r="A112" s="39" t="s">
        <v>34</v>
      </c>
    </row>
    <row r="113" spans="1:3" x14ac:dyDescent="0.25">
      <c r="A113" s="14" t="s">
        <v>70</v>
      </c>
      <c r="B113" s="14"/>
      <c r="C113" s="14"/>
    </row>
    <row r="114" spans="1:3" x14ac:dyDescent="0.25">
      <c r="A114" s="24" t="s">
        <v>33</v>
      </c>
      <c r="B114" s="24"/>
      <c r="C114" s="24"/>
    </row>
    <row r="115" spans="1:3" x14ac:dyDescent="0.25">
      <c r="A115" s="14" t="s">
        <v>71</v>
      </c>
      <c r="B115" s="14"/>
      <c r="C115" s="14"/>
    </row>
    <row r="116" spans="1:3" x14ac:dyDescent="0.25">
      <c r="A116" s="24" t="s">
        <v>32</v>
      </c>
      <c r="B116" s="25"/>
      <c r="C116" s="25"/>
    </row>
  </sheetData>
  <mergeCells count="19">
    <mergeCell ref="A97:G97"/>
    <mergeCell ref="A68:G68"/>
    <mergeCell ref="A74:G74"/>
    <mergeCell ref="A75:G75"/>
    <mergeCell ref="A90:G90"/>
    <mergeCell ref="A96:G96"/>
    <mergeCell ref="A46:G46"/>
    <mergeCell ref="A52:G52"/>
    <mergeCell ref="A53:G53"/>
    <mergeCell ref="A20:G20"/>
    <mergeCell ref="A29:G29"/>
    <mergeCell ref="A34:G34"/>
    <mergeCell ref="A36:G36"/>
    <mergeCell ref="A19:G19"/>
    <mergeCell ref="F1:G1"/>
    <mergeCell ref="A3:G3"/>
    <mergeCell ref="A10:G10"/>
    <mergeCell ref="A11:G11"/>
    <mergeCell ref="A13:G13"/>
  </mergeCells>
  <pageMargins left="0.25" right="0.25" top="0.75" bottom="0.75" header="0.3" footer="0.3"/>
  <pageSetup paperSize="9" scale="74" fitToHeight="0" orientation="portrait" r:id="rId1"/>
  <rowBreaks count="1" manualBreakCount="1">
    <brk id="7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01"/>
  <sheetViews>
    <sheetView view="pageBreakPreview" topLeftCell="A76" zoomScaleNormal="100" zoomScaleSheetLayoutView="100" workbookViewId="0">
      <selection activeCell="B85" sqref="B85"/>
    </sheetView>
  </sheetViews>
  <sheetFormatPr defaultColWidth="9.140625" defaultRowHeight="15" x14ac:dyDescent="0.25"/>
  <cols>
    <col min="1" max="1" width="31" style="1" customWidth="1"/>
    <col min="2" max="2" width="10.28515625" style="1" customWidth="1"/>
    <col min="3" max="3" width="25.5703125" style="1" customWidth="1"/>
    <col min="4" max="4" width="21.85546875" style="1" customWidth="1"/>
    <col min="5" max="5" width="14.140625" style="1" customWidth="1"/>
    <col min="6" max="6" width="13" style="1" customWidth="1"/>
    <col min="7" max="7" width="16.85546875" style="1" customWidth="1"/>
    <col min="8" max="16384" width="9.140625" style="1"/>
  </cols>
  <sheetData>
    <row r="1" spans="1:9" ht="54" customHeight="1" x14ac:dyDescent="0.25">
      <c r="A1" s="41"/>
      <c r="B1" s="41"/>
      <c r="C1" s="41"/>
      <c r="D1" s="41"/>
      <c r="E1" s="41"/>
      <c r="F1" s="111" t="s">
        <v>0</v>
      </c>
      <c r="G1" s="111"/>
    </row>
    <row r="3" spans="1:9" ht="15.75" x14ac:dyDescent="0.25">
      <c r="A3" s="126" t="s">
        <v>1</v>
      </c>
      <c r="B3" s="126"/>
      <c r="C3" s="126"/>
      <c r="D3" s="126"/>
      <c r="E3" s="126"/>
      <c r="F3" s="126"/>
      <c r="G3" s="126"/>
      <c r="H3" s="2"/>
      <c r="I3" s="2"/>
    </row>
    <row r="4" spans="1:9" ht="15.75" x14ac:dyDescent="0.25">
      <c r="A4" s="3"/>
      <c r="B4" s="4"/>
      <c r="C4" s="4"/>
      <c r="D4" s="2"/>
      <c r="E4" s="2"/>
      <c r="F4" s="2"/>
      <c r="G4" s="2"/>
      <c r="H4" s="2"/>
      <c r="I4" s="2"/>
    </row>
    <row r="5" spans="1: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50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/>
      <c r="I9" s="2"/>
    </row>
    <row r="10" spans="1:9" ht="30.6" customHeight="1" x14ac:dyDescent="0.25">
      <c r="A10" s="112" t="s">
        <v>42</v>
      </c>
      <c r="B10" s="112"/>
      <c r="C10" s="112"/>
      <c r="D10" s="112"/>
      <c r="E10" s="112"/>
      <c r="F10" s="112"/>
      <c r="G10" s="112"/>
      <c r="H10" s="2"/>
      <c r="I10" s="2"/>
    </row>
    <row r="11" spans="1:9" x14ac:dyDescent="0.25">
      <c r="A11" s="127" t="s">
        <v>6</v>
      </c>
      <c r="B11" s="127"/>
      <c r="C11" s="127"/>
      <c r="D11" s="127"/>
      <c r="E11" s="127"/>
      <c r="F11" s="127"/>
      <c r="G11" s="127"/>
      <c r="H11" s="2"/>
      <c r="I11" s="2"/>
    </row>
    <row r="12" spans="1:9" x14ac:dyDescent="0.25">
      <c r="A12" s="2" t="s">
        <v>73</v>
      </c>
      <c r="B12" s="2"/>
      <c r="C12" s="2"/>
      <c r="D12" s="2"/>
      <c r="E12" s="2"/>
      <c r="F12" s="2"/>
      <c r="G12" s="2"/>
      <c r="H12" s="2"/>
      <c r="I12" s="2"/>
    </row>
    <row r="13" spans="1:9" ht="15" customHeight="1" x14ac:dyDescent="0.25">
      <c r="A13" s="112" t="s">
        <v>116</v>
      </c>
      <c r="B13" s="112"/>
      <c r="C13" s="112"/>
      <c r="D13" s="112"/>
      <c r="E13" s="112"/>
      <c r="F13" s="112"/>
      <c r="G13" s="112"/>
      <c r="H13" s="2"/>
      <c r="I13" s="2"/>
    </row>
    <row r="14" spans="1:9" x14ac:dyDescent="0.25">
      <c r="A14" s="2" t="s">
        <v>7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 t="s">
        <v>8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5" t="s">
        <v>9</v>
      </c>
      <c r="B16" s="5"/>
      <c r="C16" s="5"/>
      <c r="D16" s="5"/>
      <c r="E16" s="5"/>
      <c r="F16" s="5"/>
      <c r="G16" s="5"/>
      <c r="H16" s="2"/>
      <c r="I16" s="2"/>
    </row>
    <row r="17" spans="1:9" x14ac:dyDescent="0.25">
      <c r="A17" s="5" t="s">
        <v>10</v>
      </c>
      <c r="B17" s="5"/>
      <c r="C17" s="5"/>
      <c r="D17" s="5"/>
      <c r="E17" s="5"/>
      <c r="F17" s="5"/>
      <c r="G17" s="5"/>
      <c r="H17" s="2"/>
      <c r="I17" s="2"/>
    </row>
    <row r="18" spans="1:9" x14ac:dyDescent="0.25">
      <c r="A18" s="5" t="s">
        <v>11</v>
      </c>
      <c r="B18" s="5"/>
      <c r="C18" s="5"/>
      <c r="D18" s="5"/>
      <c r="E18" s="5"/>
      <c r="F18" s="5"/>
      <c r="G18" s="5"/>
      <c r="H18" s="2"/>
      <c r="I18" s="2"/>
    </row>
    <row r="19" spans="1:9" ht="17.25" customHeight="1" x14ac:dyDescent="0.25">
      <c r="A19" s="122" t="s">
        <v>117</v>
      </c>
      <c r="B19" s="122"/>
      <c r="C19" s="122"/>
      <c r="D19" s="122"/>
      <c r="E19" s="122"/>
      <c r="F19" s="122"/>
      <c r="G19" s="122"/>
      <c r="H19" s="2"/>
      <c r="I19" s="2"/>
    </row>
    <row r="20" spans="1:9" ht="98.25" customHeight="1" x14ac:dyDescent="0.25">
      <c r="A20" s="122" t="s">
        <v>127</v>
      </c>
      <c r="B20" s="122"/>
      <c r="C20" s="122"/>
      <c r="D20" s="122"/>
      <c r="E20" s="122"/>
      <c r="F20" s="122"/>
      <c r="G20" s="122"/>
      <c r="H20" s="2"/>
      <c r="I20" s="2"/>
    </row>
    <row r="21" spans="1:9" ht="12" hidden="1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89.25" x14ac:dyDescent="0.25">
      <c r="A22" s="37" t="s">
        <v>12</v>
      </c>
      <c r="B22" s="37" t="s">
        <v>13</v>
      </c>
      <c r="C22" s="37" t="s">
        <v>14</v>
      </c>
      <c r="D22" s="37" t="s">
        <v>15</v>
      </c>
      <c r="E22" s="37" t="s">
        <v>16</v>
      </c>
      <c r="F22" s="37" t="s">
        <v>17</v>
      </c>
      <c r="G22" s="37" t="s">
        <v>18</v>
      </c>
      <c r="H22" s="2"/>
      <c r="I22" s="2"/>
    </row>
    <row r="23" spans="1:9" x14ac:dyDescent="0.25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  <c r="H23" s="2"/>
      <c r="I23" s="2"/>
    </row>
    <row r="24" spans="1:9" ht="24.75" customHeight="1" x14ac:dyDescent="0.25">
      <c r="A24" s="6">
        <v>273008011</v>
      </c>
      <c r="B24" s="7" t="s">
        <v>19</v>
      </c>
      <c r="C24" s="9">
        <v>214429</v>
      </c>
      <c r="D24" s="9">
        <v>214429</v>
      </c>
      <c r="E24" s="9">
        <f>D24-C24</f>
        <v>0</v>
      </c>
      <c r="F24" s="9">
        <f>D24/C24*100</f>
        <v>100</v>
      </c>
      <c r="G24" s="49"/>
      <c r="H24" s="2"/>
      <c r="I24" s="2"/>
    </row>
    <row r="25" spans="1:9" ht="24.75" customHeight="1" x14ac:dyDescent="0.25">
      <c r="A25" s="6">
        <v>273008015</v>
      </c>
      <c r="B25" s="7" t="s">
        <v>19</v>
      </c>
      <c r="C25" s="9">
        <v>310861</v>
      </c>
      <c r="D25" s="9">
        <v>310861</v>
      </c>
      <c r="E25" s="9">
        <f t="shared" ref="E25:E27" si="0">D25-C25</f>
        <v>0</v>
      </c>
      <c r="F25" s="9">
        <f t="shared" ref="F25:F27" si="1">D25/C25*100</f>
        <v>100</v>
      </c>
      <c r="G25" s="49"/>
      <c r="H25" s="2"/>
      <c r="I25" s="2"/>
    </row>
    <row r="26" spans="1:9" ht="24.75" customHeight="1" x14ac:dyDescent="0.25">
      <c r="A26" s="6">
        <v>273008049</v>
      </c>
      <c r="B26" s="7" t="s">
        <v>19</v>
      </c>
      <c r="C26" s="9">
        <v>747462</v>
      </c>
      <c r="D26" s="9">
        <v>747462</v>
      </c>
      <c r="E26" s="9">
        <f t="shared" si="0"/>
        <v>0</v>
      </c>
      <c r="F26" s="9">
        <f t="shared" si="1"/>
        <v>100</v>
      </c>
      <c r="G26" s="49"/>
      <c r="H26" s="2"/>
      <c r="I26" s="2"/>
    </row>
    <row r="27" spans="1:9" ht="24.75" customHeight="1" x14ac:dyDescent="0.25">
      <c r="A27" s="6">
        <v>273008055</v>
      </c>
      <c r="B27" s="7" t="s">
        <v>19</v>
      </c>
      <c r="C27" s="9">
        <v>72125</v>
      </c>
      <c r="D27" s="9">
        <v>72125</v>
      </c>
      <c r="E27" s="9">
        <f t="shared" si="0"/>
        <v>0</v>
      </c>
      <c r="F27" s="9">
        <f t="shared" si="1"/>
        <v>100</v>
      </c>
      <c r="G27" s="49"/>
      <c r="H27" s="2"/>
      <c r="I27" s="2"/>
    </row>
    <row r="28" spans="1:9" ht="25.5" x14ac:dyDescent="0.25">
      <c r="A28" s="11" t="s">
        <v>20</v>
      </c>
      <c r="B28" s="7" t="s">
        <v>19</v>
      </c>
      <c r="C28" s="8">
        <f>C24+C25+C26+C27</f>
        <v>1344877</v>
      </c>
      <c r="D28" s="8">
        <f>D24+D25+D26+D27</f>
        <v>1344877</v>
      </c>
      <c r="E28" s="8">
        <f>E24</f>
        <v>0</v>
      </c>
      <c r="F28" s="9">
        <f t="shared" ref="F28" si="2">D28/C28*100</f>
        <v>100</v>
      </c>
      <c r="G28" s="10"/>
      <c r="H28" s="2"/>
      <c r="I28" s="2"/>
    </row>
    <row r="29" spans="1:9" x14ac:dyDescent="0.25">
      <c r="A29" s="123" t="s">
        <v>28</v>
      </c>
      <c r="B29" s="124"/>
      <c r="C29" s="124"/>
      <c r="D29" s="124"/>
      <c r="E29" s="124"/>
      <c r="F29" s="124"/>
      <c r="G29" s="125"/>
      <c r="H29" s="2"/>
      <c r="I29" s="2"/>
    </row>
    <row r="30" spans="1:9" ht="33.75" customHeight="1" x14ac:dyDescent="0.25">
      <c r="A30" s="77" t="s">
        <v>125</v>
      </c>
      <c r="B30" s="78" t="s">
        <v>77</v>
      </c>
      <c r="C30" s="105">
        <v>1037</v>
      </c>
      <c r="D30" s="105">
        <v>1037</v>
      </c>
      <c r="E30" s="106">
        <f>D30-C30</f>
        <v>0</v>
      </c>
      <c r="F30" s="106">
        <f>D30/C30*100</f>
        <v>100</v>
      </c>
      <c r="G30" s="49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14" t="s">
        <v>106</v>
      </c>
      <c r="B32" s="14"/>
      <c r="C32" s="14"/>
      <c r="D32" s="14"/>
      <c r="E32" s="14"/>
      <c r="F32" s="14"/>
      <c r="G32" s="14"/>
    </row>
    <row r="33" spans="1:7" x14ac:dyDescent="0.25">
      <c r="A33" s="14" t="s">
        <v>22</v>
      </c>
      <c r="B33" s="14"/>
      <c r="C33" s="14"/>
      <c r="D33" s="14"/>
      <c r="E33" s="14"/>
      <c r="F33" s="14"/>
      <c r="G33" s="14"/>
    </row>
    <row r="34" spans="1:7" x14ac:dyDescent="0.25">
      <c r="A34" s="113" t="s">
        <v>9</v>
      </c>
      <c r="B34" s="114"/>
      <c r="C34" s="114"/>
      <c r="D34" s="114"/>
      <c r="E34" s="114"/>
      <c r="F34" s="114"/>
      <c r="G34" s="114"/>
    </row>
    <row r="35" spans="1:7" x14ac:dyDescent="0.25">
      <c r="A35" s="14" t="s">
        <v>11</v>
      </c>
      <c r="B35" s="14"/>
      <c r="C35" s="14"/>
      <c r="D35" s="14"/>
      <c r="E35" s="14"/>
      <c r="F35" s="14"/>
      <c r="G35" s="14"/>
    </row>
    <row r="36" spans="1:7" ht="18" customHeight="1" x14ac:dyDescent="0.25">
      <c r="A36" s="113" t="s">
        <v>108</v>
      </c>
      <c r="B36" s="114"/>
      <c r="C36" s="114"/>
      <c r="D36" s="114"/>
      <c r="E36" s="114"/>
      <c r="F36" s="114"/>
      <c r="G36" s="114"/>
    </row>
    <row r="37" spans="1:7" ht="102" x14ac:dyDescent="0.25">
      <c r="A37" s="15" t="s">
        <v>23</v>
      </c>
      <c r="B37" s="6" t="s">
        <v>13</v>
      </c>
      <c r="C37" s="15" t="s">
        <v>14</v>
      </c>
      <c r="D37" s="15" t="s">
        <v>15</v>
      </c>
      <c r="E37" s="6" t="s">
        <v>16</v>
      </c>
      <c r="F37" s="15" t="s">
        <v>24</v>
      </c>
      <c r="G37" s="6" t="s">
        <v>26</v>
      </c>
    </row>
    <row r="38" spans="1:7" x14ac:dyDescent="0.25">
      <c r="A38" s="15">
        <v>1</v>
      </c>
      <c r="B38" s="15">
        <v>2</v>
      </c>
      <c r="C38" s="15">
        <v>3</v>
      </c>
      <c r="D38" s="15">
        <v>4</v>
      </c>
      <c r="E38" s="15">
        <v>5</v>
      </c>
      <c r="F38" s="15">
        <v>6</v>
      </c>
      <c r="G38" s="15">
        <v>7</v>
      </c>
    </row>
    <row r="39" spans="1:7" ht="38.25" x14ac:dyDescent="0.25">
      <c r="A39" s="30" t="s">
        <v>89</v>
      </c>
      <c r="B39" s="15" t="s">
        <v>192</v>
      </c>
      <c r="C39" s="17">
        <v>306</v>
      </c>
      <c r="D39" s="17">
        <v>306</v>
      </c>
      <c r="E39" s="18">
        <f>D39-C39</f>
        <v>0</v>
      </c>
      <c r="F39" s="19">
        <f>D39/C39%</f>
        <v>100</v>
      </c>
      <c r="G39" s="20"/>
    </row>
    <row r="40" spans="1:7" x14ac:dyDescent="0.25">
      <c r="A40" s="21"/>
      <c r="B40" s="14"/>
      <c r="C40" s="14"/>
      <c r="D40" s="14"/>
      <c r="E40" s="14"/>
      <c r="F40" s="14"/>
      <c r="G40" s="14"/>
    </row>
    <row r="41" spans="1:7" ht="102" x14ac:dyDescent="0.25">
      <c r="A41" s="15" t="s">
        <v>25</v>
      </c>
      <c r="B41" s="15" t="s">
        <v>13</v>
      </c>
      <c r="C41" s="15" t="s">
        <v>14</v>
      </c>
      <c r="D41" s="15" t="s">
        <v>15</v>
      </c>
      <c r="E41" s="6" t="s">
        <v>16</v>
      </c>
      <c r="F41" s="15" t="s">
        <v>24</v>
      </c>
      <c r="G41" s="6" t="s">
        <v>26</v>
      </c>
    </row>
    <row r="42" spans="1:7" x14ac:dyDescent="0.25">
      <c r="A42" s="15">
        <v>1</v>
      </c>
      <c r="B42" s="15">
        <v>2</v>
      </c>
      <c r="C42" s="15">
        <v>3</v>
      </c>
      <c r="D42" s="15">
        <v>4</v>
      </c>
      <c r="E42" s="15">
        <v>5</v>
      </c>
      <c r="F42" s="15">
        <v>6</v>
      </c>
      <c r="G42" s="15">
        <v>7</v>
      </c>
    </row>
    <row r="43" spans="1:7" ht="26.25" customHeight="1" x14ac:dyDescent="0.25">
      <c r="A43" s="15">
        <v>273008011</v>
      </c>
      <c r="B43" s="15" t="s">
        <v>19</v>
      </c>
      <c r="C43" s="27">
        <v>214429</v>
      </c>
      <c r="D43" s="27">
        <v>214429</v>
      </c>
      <c r="E43" s="27">
        <f t="shared" ref="E43:E44" si="3">D43-C43</f>
        <v>0</v>
      </c>
      <c r="F43" s="22">
        <f>D43/C43%</f>
        <v>100</v>
      </c>
      <c r="G43" s="49"/>
    </row>
    <row r="44" spans="1:7" ht="25.5" x14ac:dyDescent="0.25">
      <c r="A44" s="16" t="s">
        <v>27</v>
      </c>
      <c r="B44" s="15" t="s">
        <v>19</v>
      </c>
      <c r="C44" s="28">
        <f>C43</f>
        <v>214429</v>
      </c>
      <c r="D44" s="28">
        <f>D43</f>
        <v>214429</v>
      </c>
      <c r="E44" s="27">
        <f t="shared" si="3"/>
        <v>0</v>
      </c>
      <c r="F44" s="22">
        <f>D44/C44%</f>
        <v>100</v>
      </c>
      <c r="G44" s="23"/>
    </row>
    <row r="46" spans="1:7" x14ac:dyDescent="0.25">
      <c r="A46" s="14" t="s">
        <v>92</v>
      </c>
      <c r="B46" s="14"/>
      <c r="C46" s="14"/>
      <c r="D46" s="14"/>
      <c r="E46" s="14"/>
      <c r="F46" s="14"/>
      <c r="G46" s="14"/>
    </row>
    <row r="47" spans="1:7" x14ac:dyDescent="0.25">
      <c r="A47" s="14" t="s">
        <v>22</v>
      </c>
      <c r="B47" s="14"/>
      <c r="C47" s="14"/>
      <c r="D47" s="14"/>
      <c r="E47" s="14"/>
      <c r="F47" s="14"/>
      <c r="G47" s="14"/>
    </row>
    <row r="48" spans="1:7" x14ac:dyDescent="0.25">
      <c r="A48" s="113" t="s">
        <v>9</v>
      </c>
      <c r="B48" s="114"/>
      <c r="C48" s="114"/>
      <c r="D48" s="114"/>
      <c r="E48" s="114"/>
      <c r="F48" s="114"/>
      <c r="G48" s="114"/>
    </row>
    <row r="49" spans="1:7" x14ac:dyDescent="0.25">
      <c r="A49" s="14" t="s">
        <v>11</v>
      </c>
      <c r="B49" s="14"/>
      <c r="C49" s="14"/>
      <c r="D49" s="14"/>
      <c r="E49" s="14"/>
      <c r="F49" s="14"/>
      <c r="G49" s="14"/>
    </row>
    <row r="50" spans="1:7" x14ac:dyDescent="0.25">
      <c r="A50" s="113" t="s">
        <v>108</v>
      </c>
      <c r="B50" s="114"/>
      <c r="C50" s="114"/>
      <c r="D50" s="114"/>
      <c r="E50" s="114"/>
      <c r="F50" s="114"/>
      <c r="G50" s="114"/>
    </row>
    <row r="51" spans="1:7" ht="102" x14ac:dyDescent="0.25">
      <c r="A51" s="15" t="s">
        <v>23</v>
      </c>
      <c r="B51" s="6" t="s">
        <v>13</v>
      </c>
      <c r="C51" s="15" t="s">
        <v>14</v>
      </c>
      <c r="D51" s="15" t="s">
        <v>15</v>
      </c>
      <c r="E51" s="6" t="s">
        <v>16</v>
      </c>
      <c r="F51" s="15" t="s">
        <v>24</v>
      </c>
      <c r="G51" s="6" t="s">
        <v>26</v>
      </c>
    </row>
    <row r="52" spans="1:7" x14ac:dyDescent="0.25">
      <c r="A52" s="15">
        <v>1</v>
      </c>
      <c r="B52" s="15">
        <v>2</v>
      </c>
      <c r="C52" s="15">
        <v>3</v>
      </c>
      <c r="D52" s="15">
        <v>4</v>
      </c>
      <c r="E52" s="15">
        <v>5</v>
      </c>
      <c r="F52" s="15">
        <v>6</v>
      </c>
      <c r="G52" s="15">
        <v>7</v>
      </c>
    </row>
    <row r="53" spans="1:7" ht="26.25" thickBot="1" x14ac:dyDescent="0.3">
      <c r="A53" s="79" t="s">
        <v>120</v>
      </c>
      <c r="B53" s="80" t="s">
        <v>98</v>
      </c>
      <c r="C53" s="80">
        <v>418</v>
      </c>
      <c r="D53" s="81">
        <v>418</v>
      </c>
      <c r="E53" s="82">
        <f t="shared" ref="E53:E57" si="4">C53-D53</f>
        <v>0</v>
      </c>
      <c r="F53" s="83">
        <f t="shared" ref="F53:F56" si="5">D53/C53*100</f>
        <v>100</v>
      </c>
      <c r="G53" s="84"/>
    </row>
    <row r="54" spans="1:7" ht="26.25" thickBot="1" x14ac:dyDescent="0.3">
      <c r="A54" s="79" t="s">
        <v>121</v>
      </c>
      <c r="B54" s="80" t="s">
        <v>31</v>
      </c>
      <c r="C54" s="80">
        <v>339</v>
      </c>
      <c r="D54" s="81">
        <v>339</v>
      </c>
      <c r="E54" s="82">
        <f t="shared" si="4"/>
        <v>0</v>
      </c>
      <c r="F54" s="83">
        <f t="shared" si="5"/>
        <v>100</v>
      </c>
      <c r="G54" s="85"/>
    </row>
    <row r="55" spans="1:7" ht="26.25" thickBot="1" x14ac:dyDescent="0.3">
      <c r="A55" s="79" t="s">
        <v>122</v>
      </c>
      <c r="B55" s="80" t="s">
        <v>31</v>
      </c>
      <c r="C55" s="80">
        <v>679</v>
      </c>
      <c r="D55" s="81">
        <v>679</v>
      </c>
      <c r="E55" s="82">
        <f t="shared" si="4"/>
        <v>0</v>
      </c>
      <c r="F55" s="83">
        <f t="shared" si="5"/>
        <v>100</v>
      </c>
      <c r="G55" s="84"/>
    </row>
    <row r="56" spans="1:7" ht="26.25" thickBot="1" x14ac:dyDescent="0.3">
      <c r="A56" s="79" t="s">
        <v>123</v>
      </c>
      <c r="B56" s="80" t="s">
        <v>31</v>
      </c>
      <c r="C56" s="80">
        <v>13</v>
      </c>
      <c r="D56" s="81">
        <v>13</v>
      </c>
      <c r="E56" s="82">
        <f t="shared" si="4"/>
        <v>0</v>
      </c>
      <c r="F56" s="83">
        <f t="shared" si="5"/>
        <v>100</v>
      </c>
      <c r="G56" s="84"/>
    </row>
    <row r="57" spans="1:7" ht="77.25" thickBot="1" x14ac:dyDescent="0.3">
      <c r="A57" s="87" t="s">
        <v>124</v>
      </c>
      <c r="B57" s="80" t="s">
        <v>90</v>
      </c>
      <c r="C57" s="80">
        <v>6</v>
      </c>
      <c r="D57" s="81">
        <v>8</v>
      </c>
      <c r="E57" s="82">
        <f t="shared" si="4"/>
        <v>-2</v>
      </c>
      <c r="F57" s="83">
        <v>100</v>
      </c>
      <c r="G57" s="91" t="s">
        <v>118</v>
      </c>
    </row>
    <row r="58" spans="1:7" ht="90" thickBot="1" x14ac:dyDescent="0.3">
      <c r="A58" s="79" t="s">
        <v>25</v>
      </c>
      <c r="B58" s="86" t="s">
        <v>13</v>
      </c>
      <c r="C58" s="80" t="s">
        <v>14</v>
      </c>
      <c r="D58" s="80" t="s">
        <v>15</v>
      </c>
      <c r="E58" s="86" t="s">
        <v>43</v>
      </c>
      <c r="F58" s="86" t="s">
        <v>44</v>
      </c>
      <c r="G58" s="86" t="s">
        <v>119</v>
      </c>
    </row>
    <row r="59" spans="1:7" ht="15.75" thickBot="1" x14ac:dyDescent="0.3">
      <c r="A59" s="81">
        <v>273008015</v>
      </c>
      <c r="B59" s="86" t="s">
        <v>19</v>
      </c>
      <c r="C59" s="94">
        <v>310861</v>
      </c>
      <c r="D59" s="94">
        <v>310861</v>
      </c>
      <c r="E59" s="94">
        <f t="shared" ref="E59:E60" si="6">SUM(C59-D59)</f>
        <v>0</v>
      </c>
      <c r="F59" s="90">
        <v>100</v>
      </c>
      <c r="G59" s="89"/>
    </row>
    <row r="60" spans="1:7" ht="26.25" thickBot="1" x14ac:dyDescent="0.3">
      <c r="A60" s="79" t="s">
        <v>27</v>
      </c>
      <c r="B60" s="86" t="s">
        <v>19</v>
      </c>
      <c r="C60" s="94">
        <v>310861</v>
      </c>
      <c r="D60" s="94">
        <v>310861</v>
      </c>
      <c r="E60" s="94">
        <f t="shared" si="6"/>
        <v>0</v>
      </c>
      <c r="F60" s="90">
        <v>100</v>
      </c>
      <c r="G60" s="89"/>
    </row>
    <row r="61" spans="1:7" ht="15.75" thickBot="1" x14ac:dyDescent="0.3">
      <c r="A61" s="79"/>
      <c r="B61" s="86"/>
      <c r="C61" s="92"/>
      <c r="D61" s="92"/>
      <c r="E61" s="92"/>
      <c r="F61" s="89"/>
      <c r="G61" s="89"/>
    </row>
    <row r="62" spans="1:7" ht="28.5" customHeight="1" x14ac:dyDescent="0.25">
      <c r="A62" s="128" t="s">
        <v>126</v>
      </c>
      <c r="B62" s="128"/>
      <c r="C62" s="128"/>
      <c r="D62" s="128"/>
      <c r="E62" s="128"/>
      <c r="F62" s="128"/>
      <c r="G62" s="128"/>
    </row>
    <row r="63" spans="1:7" x14ac:dyDescent="0.25">
      <c r="A63" s="14" t="s">
        <v>22</v>
      </c>
      <c r="B63" s="14"/>
      <c r="C63" s="14"/>
      <c r="D63" s="14"/>
      <c r="E63" s="14"/>
      <c r="F63" s="14"/>
      <c r="G63" s="14"/>
    </row>
    <row r="64" spans="1:7" x14ac:dyDescent="0.25">
      <c r="A64" s="113" t="s">
        <v>9</v>
      </c>
      <c r="B64" s="114"/>
      <c r="C64" s="114"/>
      <c r="D64" s="114"/>
      <c r="E64" s="114"/>
      <c r="F64" s="114"/>
      <c r="G64" s="114"/>
    </row>
    <row r="65" spans="1:7" x14ac:dyDescent="0.25">
      <c r="A65" s="14" t="s">
        <v>11</v>
      </c>
      <c r="B65" s="14"/>
      <c r="C65" s="14"/>
      <c r="D65" s="14"/>
      <c r="E65" s="14"/>
      <c r="F65" s="14"/>
      <c r="G65" s="14"/>
    </row>
    <row r="66" spans="1:7" x14ac:dyDescent="0.25">
      <c r="A66" s="113" t="s">
        <v>108</v>
      </c>
      <c r="B66" s="114"/>
      <c r="C66" s="114"/>
      <c r="D66" s="114"/>
      <c r="E66" s="114"/>
      <c r="F66" s="114"/>
      <c r="G66" s="114"/>
    </row>
    <row r="67" spans="1:7" ht="102" x14ac:dyDescent="0.25">
      <c r="A67" s="15" t="s">
        <v>23</v>
      </c>
      <c r="B67" s="6" t="s">
        <v>13</v>
      </c>
      <c r="C67" s="15" t="s">
        <v>14</v>
      </c>
      <c r="D67" s="15" t="s">
        <v>15</v>
      </c>
      <c r="E67" s="6" t="s">
        <v>16</v>
      </c>
      <c r="F67" s="15" t="s">
        <v>24</v>
      </c>
      <c r="G67" s="6" t="s">
        <v>26</v>
      </c>
    </row>
    <row r="68" spans="1:7" x14ac:dyDescent="0.25">
      <c r="A68" s="15">
        <v>1</v>
      </c>
      <c r="B68" s="15">
        <v>2</v>
      </c>
      <c r="C68" s="15">
        <v>3</v>
      </c>
      <c r="D68" s="15">
        <v>4</v>
      </c>
      <c r="E68" s="15">
        <v>5</v>
      </c>
      <c r="F68" s="15">
        <v>6</v>
      </c>
      <c r="G68" s="15">
        <v>7</v>
      </c>
    </row>
    <row r="69" spans="1:7" ht="26.25" thickBot="1" x14ac:dyDescent="0.3">
      <c r="A69" s="79" t="s">
        <v>120</v>
      </c>
      <c r="B69" s="80" t="s">
        <v>98</v>
      </c>
      <c r="C69" s="80">
        <v>418</v>
      </c>
      <c r="D69" s="81">
        <v>418</v>
      </c>
      <c r="E69" s="90">
        <f t="shared" ref="E69:E73" si="7">C69-D69</f>
        <v>0</v>
      </c>
      <c r="F69" s="104">
        <f t="shared" ref="F69:F72" si="8">D69/C69*100</f>
        <v>100</v>
      </c>
      <c r="G69" s="89"/>
    </row>
    <row r="70" spans="1:7" ht="26.25" thickBot="1" x14ac:dyDescent="0.3">
      <c r="A70" s="79" t="s">
        <v>121</v>
      </c>
      <c r="B70" s="80" t="s">
        <v>31</v>
      </c>
      <c r="C70" s="80">
        <v>339</v>
      </c>
      <c r="D70" s="81">
        <v>339</v>
      </c>
      <c r="E70" s="90">
        <f t="shared" si="7"/>
        <v>0</v>
      </c>
      <c r="F70" s="104">
        <f t="shared" si="8"/>
        <v>100</v>
      </c>
      <c r="G70" s="93"/>
    </row>
    <row r="71" spans="1:7" ht="26.25" thickBot="1" x14ac:dyDescent="0.3">
      <c r="A71" s="79" t="s">
        <v>122</v>
      </c>
      <c r="B71" s="80" t="s">
        <v>31</v>
      </c>
      <c r="C71" s="80">
        <v>679</v>
      </c>
      <c r="D71" s="81">
        <v>679</v>
      </c>
      <c r="E71" s="90">
        <f t="shared" si="7"/>
        <v>0</v>
      </c>
      <c r="F71" s="104">
        <f t="shared" si="8"/>
        <v>100</v>
      </c>
      <c r="G71" s="89"/>
    </row>
    <row r="72" spans="1:7" ht="26.25" thickBot="1" x14ac:dyDescent="0.3">
      <c r="A72" s="79" t="s">
        <v>123</v>
      </c>
      <c r="B72" s="80" t="s">
        <v>31</v>
      </c>
      <c r="C72" s="80">
        <v>13</v>
      </c>
      <c r="D72" s="81">
        <v>13</v>
      </c>
      <c r="E72" s="90">
        <f t="shared" si="7"/>
        <v>0</v>
      </c>
      <c r="F72" s="104">
        <f t="shared" si="8"/>
        <v>100</v>
      </c>
      <c r="G72" s="89"/>
    </row>
    <row r="73" spans="1:7" ht="77.25" thickBot="1" x14ac:dyDescent="0.3">
      <c r="A73" s="87" t="s">
        <v>124</v>
      </c>
      <c r="B73" s="80" t="s">
        <v>90</v>
      </c>
      <c r="C73" s="80">
        <v>6</v>
      </c>
      <c r="D73" s="81">
        <v>8</v>
      </c>
      <c r="E73" s="90">
        <f t="shared" si="7"/>
        <v>-2</v>
      </c>
      <c r="F73" s="104">
        <v>100</v>
      </c>
      <c r="G73" s="91" t="s">
        <v>118</v>
      </c>
    </row>
    <row r="74" spans="1:7" ht="90" thickBot="1" x14ac:dyDescent="0.3">
      <c r="A74" s="87" t="s">
        <v>25</v>
      </c>
      <c r="B74" s="86" t="s">
        <v>13</v>
      </c>
      <c r="C74" s="86" t="s">
        <v>14</v>
      </c>
      <c r="D74" s="86" t="s">
        <v>15</v>
      </c>
      <c r="E74" s="86" t="s">
        <v>43</v>
      </c>
      <c r="F74" s="86" t="s">
        <v>44</v>
      </c>
      <c r="G74" s="86" t="s">
        <v>119</v>
      </c>
    </row>
    <row r="75" spans="1:7" ht="15.75" thickBot="1" x14ac:dyDescent="0.3">
      <c r="A75" s="79">
        <v>273008049</v>
      </c>
      <c r="B75" s="86" t="s">
        <v>19</v>
      </c>
      <c r="C75" s="92">
        <v>747462</v>
      </c>
      <c r="D75" s="92">
        <v>747462</v>
      </c>
      <c r="E75" s="92">
        <f t="shared" ref="E75:E76" si="9">SUM(C75-D75)</f>
        <v>0</v>
      </c>
      <c r="F75" s="89">
        <v>100</v>
      </c>
      <c r="G75" s="89"/>
    </row>
    <row r="76" spans="1:7" ht="26.25" thickBot="1" x14ac:dyDescent="0.3">
      <c r="A76" s="79" t="s">
        <v>27</v>
      </c>
      <c r="B76" s="86" t="s">
        <v>19</v>
      </c>
      <c r="C76" s="92">
        <v>747462</v>
      </c>
      <c r="D76" s="92">
        <v>747462</v>
      </c>
      <c r="E76" s="92">
        <f t="shared" si="9"/>
        <v>0</v>
      </c>
      <c r="F76" s="89">
        <v>100</v>
      </c>
      <c r="G76" s="89"/>
    </row>
    <row r="78" spans="1:7" x14ac:dyDescent="0.25">
      <c r="A78" s="14" t="s">
        <v>94</v>
      </c>
      <c r="B78" s="14"/>
      <c r="C78" s="14"/>
      <c r="D78" s="14"/>
      <c r="E78" s="14"/>
      <c r="F78" s="14"/>
      <c r="G78" s="14"/>
    </row>
    <row r="79" spans="1:7" x14ac:dyDescent="0.25">
      <c r="A79" s="14" t="s">
        <v>22</v>
      </c>
      <c r="B79" s="14"/>
      <c r="C79" s="14"/>
      <c r="D79" s="14"/>
      <c r="E79" s="14"/>
      <c r="F79" s="14"/>
      <c r="G79" s="14"/>
    </row>
    <row r="80" spans="1:7" x14ac:dyDescent="0.25">
      <c r="A80" s="113" t="s">
        <v>9</v>
      </c>
      <c r="B80" s="114"/>
      <c r="C80" s="114"/>
      <c r="D80" s="114"/>
      <c r="E80" s="114"/>
      <c r="F80" s="114"/>
      <c r="G80" s="114"/>
    </row>
    <row r="81" spans="1:7" x14ac:dyDescent="0.25">
      <c r="A81" s="14" t="s">
        <v>11</v>
      </c>
      <c r="B81" s="14"/>
      <c r="C81" s="14"/>
      <c r="D81" s="14"/>
      <c r="E81" s="14"/>
      <c r="F81" s="14"/>
      <c r="G81" s="14"/>
    </row>
    <row r="82" spans="1:7" x14ac:dyDescent="0.25">
      <c r="A82" s="113" t="s">
        <v>108</v>
      </c>
      <c r="B82" s="114"/>
      <c r="C82" s="114"/>
      <c r="D82" s="114"/>
      <c r="E82" s="114"/>
      <c r="F82" s="114"/>
      <c r="G82" s="114"/>
    </row>
    <row r="83" spans="1:7" ht="102" x14ac:dyDescent="0.25">
      <c r="A83" s="15" t="s">
        <v>23</v>
      </c>
      <c r="B83" s="6" t="s">
        <v>13</v>
      </c>
      <c r="C83" s="15" t="s">
        <v>14</v>
      </c>
      <c r="D83" s="15" t="s">
        <v>15</v>
      </c>
      <c r="E83" s="6" t="s">
        <v>16</v>
      </c>
      <c r="F83" s="15" t="s">
        <v>24</v>
      </c>
      <c r="G83" s="6" t="s">
        <v>26</v>
      </c>
    </row>
    <row r="84" spans="1:7" x14ac:dyDescent="0.25">
      <c r="A84" s="15">
        <v>1</v>
      </c>
      <c r="B84" s="15">
        <v>2</v>
      </c>
      <c r="C84" s="15">
        <v>3</v>
      </c>
      <c r="D84" s="15">
        <v>4</v>
      </c>
      <c r="E84" s="15">
        <v>5</v>
      </c>
      <c r="F84" s="15">
        <v>6</v>
      </c>
      <c r="G84" s="15">
        <v>7</v>
      </c>
    </row>
    <row r="85" spans="1:7" ht="38.25" x14ac:dyDescent="0.25">
      <c r="A85" s="30" t="s">
        <v>89</v>
      </c>
      <c r="B85" s="15" t="s">
        <v>192</v>
      </c>
      <c r="C85" s="17">
        <v>532.5</v>
      </c>
      <c r="D85" s="17">
        <v>532.5</v>
      </c>
      <c r="E85" s="18">
        <f>D85-C85</f>
        <v>0</v>
      </c>
      <c r="F85" s="19">
        <f>D85/C85%</f>
        <v>100</v>
      </c>
      <c r="G85" s="20"/>
    </row>
    <row r="86" spans="1:7" x14ac:dyDescent="0.25">
      <c r="A86" s="21"/>
      <c r="B86" s="14"/>
      <c r="C86" s="14"/>
      <c r="D86" s="14"/>
      <c r="E86" s="14"/>
      <c r="F86" s="14"/>
      <c r="G86" s="14"/>
    </row>
    <row r="87" spans="1:7" ht="102" x14ac:dyDescent="0.25">
      <c r="A87" s="15" t="s">
        <v>25</v>
      </c>
      <c r="B87" s="15" t="s">
        <v>13</v>
      </c>
      <c r="C87" s="15" t="s">
        <v>14</v>
      </c>
      <c r="D87" s="15" t="s">
        <v>15</v>
      </c>
      <c r="E87" s="6" t="s">
        <v>16</v>
      </c>
      <c r="F87" s="15" t="s">
        <v>24</v>
      </c>
      <c r="G87" s="6" t="s">
        <v>26</v>
      </c>
    </row>
    <row r="88" spans="1:7" x14ac:dyDescent="0.25">
      <c r="A88" s="15">
        <v>1</v>
      </c>
      <c r="B88" s="15">
        <v>2</v>
      </c>
      <c r="C88" s="15">
        <v>3</v>
      </c>
      <c r="D88" s="15">
        <v>4</v>
      </c>
      <c r="E88" s="15">
        <v>5</v>
      </c>
      <c r="F88" s="15">
        <v>6</v>
      </c>
      <c r="G88" s="15">
        <v>7</v>
      </c>
    </row>
    <row r="89" spans="1:7" x14ac:dyDescent="0.25">
      <c r="A89" s="15">
        <v>273008055</v>
      </c>
      <c r="B89" s="15" t="s">
        <v>19</v>
      </c>
      <c r="C89" s="27">
        <v>72125</v>
      </c>
      <c r="D89" s="27">
        <v>72125</v>
      </c>
      <c r="E89" s="27">
        <f t="shared" ref="E89:E90" si="10">D89-C89</f>
        <v>0</v>
      </c>
      <c r="F89" s="22">
        <f>D89/C89%</f>
        <v>100</v>
      </c>
      <c r="G89" s="49"/>
    </row>
    <row r="90" spans="1:7" ht="25.5" x14ac:dyDescent="0.25">
      <c r="A90" s="16" t="s">
        <v>27</v>
      </c>
      <c r="B90" s="15" t="s">
        <v>19</v>
      </c>
      <c r="C90" s="28">
        <f>C89</f>
        <v>72125</v>
      </c>
      <c r="D90" s="28">
        <f>D89</f>
        <v>72125</v>
      </c>
      <c r="E90" s="27">
        <f t="shared" si="10"/>
        <v>0</v>
      </c>
      <c r="F90" s="22">
        <f>D90/C90%</f>
        <v>100</v>
      </c>
      <c r="G90" s="23"/>
    </row>
    <row r="92" spans="1:7" x14ac:dyDescent="0.25">
      <c r="A92" s="40" t="s">
        <v>66</v>
      </c>
      <c r="B92" s="41"/>
      <c r="C92" s="41"/>
    </row>
    <row r="93" spans="1:7" x14ac:dyDescent="0.25">
      <c r="A93" s="40" t="s">
        <v>67</v>
      </c>
      <c r="B93" s="41"/>
      <c r="C93" s="41"/>
    </row>
    <row r="94" spans="1:7" x14ac:dyDescent="0.25">
      <c r="A94" s="40" t="s">
        <v>72</v>
      </c>
      <c r="B94" s="41"/>
      <c r="C94" s="41"/>
    </row>
    <row r="95" spans="1:7" x14ac:dyDescent="0.25">
      <c r="A95" s="40" t="s">
        <v>68</v>
      </c>
      <c r="B95" s="41"/>
      <c r="C95" s="41"/>
    </row>
    <row r="96" spans="1:7" x14ac:dyDescent="0.25">
      <c r="A96" s="40" t="s">
        <v>69</v>
      </c>
      <c r="B96" s="42"/>
      <c r="C96" s="43"/>
    </row>
    <row r="97" spans="1:3" x14ac:dyDescent="0.25">
      <c r="A97" s="39" t="s">
        <v>34</v>
      </c>
    </row>
    <row r="98" spans="1:3" x14ac:dyDescent="0.25">
      <c r="A98" s="14" t="s">
        <v>70</v>
      </c>
      <c r="B98" s="14"/>
      <c r="C98" s="14"/>
    </row>
    <row r="99" spans="1:3" x14ac:dyDescent="0.25">
      <c r="A99" s="24" t="s">
        <v>33</v>
      </c>
      <c r="B99" s="24"/>
      <c r="C99" s="24"/>
    </row>
    <row r="100" spans="1:3" x14ac:dyDescent="0.25">
      <c r="A100" s="14" t="s">
        <v>71</v>
      </c>
      <c r="B100" s="14"/>
      <c r="C100" s="14"/>
    </row>
    <row r="101" spans="1:3" x14ac:dyDescent="0.25">
      <c r="A101" s="24" t="s">
        <v>32</v>
      </c>
      <c r="B101" s="25"/>
      <c r="C101" s="25"/>
    </row>
  </sheetData>
  <mergeCells count="17">
    <mergeCell ref="A64:G64"/>
    <mergeCell ref="A66:G66"/>
    <mergeCell ref="A62:G62"/>
    <mergeCell ref="A80:G80"/>
    <mergeCell ref="A82:G82"/>
    <mergeCell ref="A48:G48"/>
    <mergeCell ref="A50:G50"/>
    <mergeCell ref="A29:G29"/>
    <mergeCell ref="A20:G20"/>
    <mergeCell ref="A34:G34"/>
    <mergeCell ref="A36:G36"/>
    <mergeCell ref="A19:G19"/>
    <mergeCell ref="F1:G1"/>
    <mergeCell ref="A3:G3"/>
    <mergeCell ref="A10:G10"/>
    <mergeCell ref="A11:G11"/>
    <mergeCell ref="A13:G13"/>
  </mergeCells>
  <pageMargins left="0.25" right="0.25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101"/>
  <sheetViews>
    <sheetView tabSelected="1" topLeftCell="A64" workbookViewId="0">
      <selection activeCell="G70" sqref="G70"/>
    </sheetView>
  </sheetViews>
  <sheetFormatPr defaultColWidth="8.7109375" defaultRowHeight="15" x14ac:dyDescent="0.25"/>
  <cols>
    <col min="1" max="1" width="31" style="46" customWidth="1"/>
    <col min="2" max="2" width="10.7109375" style="46" customWidth="1"/>
    <col min="3" max="3" width="8" style="46" customWidth="1"/>
    <col min="4" max="4" width="7.7109375" style="46" customWidth="1"/>
    <col min="5" max="5" width="11.28515625" style="46" customWidth="1"/>
    <col min="6" max="6" width="13" style="46" customWidth="1"/>
    <col min="7" max="7" width="16.85546875" style="46" customWidth="1"/>
    <col min="8" max="16384" width="8.7109375" style="46"/>
  </cols>
  <sheetData>
    <row r="1" spans="1:9" ht="55.15" customHeight="1" x14ac:dyDescent="0.25">
      <c r="A1" s="44"/>
      <c r="B1" s="45"/>
      <c r="C1" s="45"/>
      <c r="D1" s="45"/>
      <c r="E1" s="45"/>
      <c r="F1" s="111" t="s">
        <v>0</v>
      </c>
      <c r="G1" s="111"/>
      <c r="H1" s="14"/>
      <c r="I1" s="14"/>
    </row>
    <row r="2" spans="1:9" ht="21" customHeight="1" x14ac:dyDescent="0.25">
      <c r="A2" s="117" t="s">
        <v>1</v>
      </c>
      <c r="B2" s="118"/>
      <c r="C2" s="118"/>
      <c r="D2" s="118"/>
      <c r="E2" s="118"/>
      <c r="F2" s="118"/>
      <c r="G2" s="118"/>
      <c r="H2" s="14"/>
      <c r="I2" s="14"/>
    </row>
    <row r="3" spans="1:9" ht="12.6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s="51" customFormat="1" ht="13.5" customHeight="1" x14ac:dyDescent="0.25">
      <c r="A5" s="14" t="s">
        <v>46</v>
      </c>
      <c r="B5" s="50"/>
      <c r="C5" s="50"/>
      <c r="D5" s="50"/>
      <c r="E5" s="50"/>
      <c r="F5" s="50"/>
      <c r="G5" s="50"/>
      <c r="H5" s="14"/>
      <c r="I5" s="14"/>
    </row>
    <row r="6" spans="1:9" x14ac:dyDescent="0.25">
      <c r="A6" s="14" t="s">
        <v>47</v>
      </c>
      <c r="C6" s="14"/>
      <c r="D6" s="14"/>
      <c r="E6" s="14"/>
      <c r="F6" s="14"/>
      <c r="G6" s="14"/>
      <c r="H6" s="14"/>
      <c r="I6" s="14"/>
    </row>
    <row r="7" spans="1:9" x14ac:dyDescent="0.2">
      <c r="A7" s="2" t="s">
        <v>5</v>
      </c>
      <c r="B7" s="2"/>
      <c r="C7" s="2"/>
      <c r="D7" s="2"/>
      <c r="E7" s="2"/>
      <c r="F7" s="2"/>
      <c r="G7" s="2"/>
      <c r="H7" s="14"/>
      <c r="I7" s="14"/>
    </row>
    <row r="8" spans="1:9" ht="43.15" customHeight="1" x14ac:dyDescent="0.25">
      <c r="A8" s="112" t="s">
        <v>42</v>
      </c>
      <c r="B8" s="112"/>
      <c r="C8" s="112"/>
      <c r="D8" s="112"/>
      <c r="E8" s="112"/>
      <c r="F8" s="112"/>
      <c r="G8" s="112"/>
      <c r="H8" s="14"/>
      <c r="I8" s="14"/>
    </row>
    <row r="9" spans="1:9" ht="31.15" customHeight="1" x14ac:dyDescent="0.25">
      <c r="A9" s="112" t="s">
        <v>6</v>
      </c>
      <c r="B9" s="112"/>
      <c r="C9" s="112"/>
      <c r="D9" s="112"/>
      <c r="E9" s="112"/>
      <c r="F9" s="112"/>
      <c r="G9" s="112"/>
      <c r="H9" s="14"/>
      <c r="I9" s="14"/>
    </row>
    <row r="10" spans="1:9" x14ac:dyDescent="0.25">
      <c r="A10" s="14" t="s">
        <v>36</v>
      </c>
      <c r="B10" s="14"/>
      <c r="C10" s="14"/>
      <c r="D10" s="14"/>
      <c r="E10" s="14"/>
      <c r="F10" s="14"/>
      <c r="G10" s="14"/>
      <c r="H10" s="14"/>
      <c r="I10" s="14"/>
    </row>
    <row r="11" spans="1:9" s="45" customFormat="1" ht="14.45" customHeight="1" x14ac:dyDescent="0.25">
      <c r="A11" s="54" t="s">
        <v>62</v>
      </c>
      <c r="B11" s="47"/>
      <c r="C11" s="47"/>
      <c r="D11" s="47"/>
      <c r="E11" s="47"/>
      <c r="F11" s="44"/>
      <c r="G11" s="44"/>
      <c r="H11" s="44"/>
      <c r="I11" s="44"/>
    </row>
    <row r="12" spans="1:9" x14ac:dyDescent="0.25">
      <c r="A12" s="14" t="s">
        <v>37</v>
      </c>
      <c r="B12" s="14"/>
      <c r="C12" s="14"/>
      <c r="D12" s="14"/>
      <c r="E12" s="14"/>
      <c r="F12" s="14"/>
      <c r="G12" s="14"/>
      <c r="H12" s="14"/>
      <c r="I12" s="14"/>
    </row>
    <row r="13" spans="1:9" ht="15.6" customHeight="1" x14ac:dyDescent="0.25">
      <c r="A13" s="119" t="s">
        <v>128</v>
      </c>
      <c r="B13" s="120"/>
      <c r="C13" s="120"/>
      <c r="D13" s="120"/>
      <c r="E13" s="120"/>
      <c r="F13" s="121"/>
      <c r="G13" s="121"/>
      <c r="H13" s="14"/>
      <c r="I13" s="14"/>
    </row>
    <row r="14" spans="1:9" x14ac:dyDescent="0.25">
      <c r="A14" s="14" t="s">
        <v>38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4" t="s">
        <v>39</v>
      </c>
      <c r="B15" s="14"/>
      <c r="C15" s="14"/>
      <c r="D15" s="14"/>
      <c r="E15" s="14"/>
      <c r="F15" s="14"/>
      <c r="G15" s="14"/>
      <c r="H15" s="14"/>
      <c r="I15" s="14"/>
    </row>
    <row r="16" spans="1:9" ht="33" customHeight="1" x14ac:dyDescent="0.25">
      <c r="A16" s="113" t="s">
        <v>9</v>
      </c>
      <c r="B16" s="114"/>
      <c r="C16" s="114"/>
      <c r="D16" s="114"/>
      <c r="E16" s="114"/>
      <c r="F16" s="114"/>
      <c r="G16" s="114"/>
      <c r="H16" s="14"/>
      <c r="I16" s="14"/>
    </row>
    <row r="17" spans="1:9" x14ac:dyDescent="0.25">
      <c r="A17" s="14" t="s">
        <v>40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 t="s">
        <v>11</v>
      </c>
      <c r="B18" s="14"/>
      <c r="C18" s="14"/>
      <c r="D18" s="14"/>
      <c r="E18" s="14"/>
      <c r="F18" s="14"/>
      <c r="G18" s="14"/>
      <c r="H18" s="14"/>
      <c r="I18" s="14"/>
    </row>
    <row r="19" spans="1:9" ht="18" customHeight="1" x14ac:dyDescent="0.25">
      <c r="A19" s="113" t="s">
        <v>129</v>
      </c>
      <c r="B19" s="114"/>
      <c r="C19" s="114"/>
      <c r="D19" s="114"/>
      <c r="E19" s="114"/>
      <c r="F19" s="114"/>
      <c r="G19" s="114"/>
      <c r="H19" s="14"/>
      <c r="I19" s="14"/>
    </row>
    <row r="20" spans="1:9" ht="90.75" customHeight="1" x14ac:dyDescent="0.25">
      <c r="A20" s="113" t="s">
        <v>130</v>
      </c>
      <c r="B20" s="114"/>
      <c r="C20" s="114"/>
      <c r="D20" s="114"/>
      <c r="E20" s="114"/>
      <c r="F20" s="114"/>
      <c r="G20" s="114"/>
      <c r="H20" s="14"/>
      <c r="I20" s="14"/>
    </row>
    <row r="21" spans="1:9" ht="95.45" customHeight="1" x14ac:dyDescent="0.25">
      <c r="A21" s="57" t="s">
        <v>12</v>
      </c>
      <c r="B21" s="57" t="s">
        <v>13</v>
      </c>
      <c r="C21" s="57" t="s">
        <v>14</v>
      </c>
      <c r="D21" s="57" t="s">
        <v>15</v>
      </c>
      <c r="E21" s="55" t="s">
        <v>43</v>
      </c>
      <c r="F21" s="55" t="s">
        <v>44</v>
      </c>
      <c r="G21" s="55" t="s">
        <v>18</v>
      </c>
      <c r="H21" s="14"/>
    </row>
    <row r="22" spans="1:9" x14ac:dyDescent="0.25">
      <c r="A22" s="15">
        <v>1</v>
      </c>
      <c r="B22" s="15">
        <v>2</v>
      </c>
      <c r="C22" s="15">
        <v>3</v>
      </c>
      <c r="D22" s="15">
        <v>4</v>
      </c>
      <c r="E22" s="15">
        <v>5</v>
      </c>
      <c r="F22" s="15">
        <v>6</v>
      </c>
      <c r="G22" s="15">
        <v>7</v>
      </c>
      <c r="H22" s="14"/>
    </row>
    <row r="23" spans="1:9" x14ac:dyDescent="0.25">
      <c r="A23" s="15">
        <v>273009011</v>
      </c>
      <c r="B23" s="15" t="s">
        <v>19</v>
      </c>
      <c r="C23" s="48">
        <v>59177</v>
      </c>
      <c r="D23" s="15">
        <v>59177</v>
      </c>
      <c r="E23" s="15">
        <f t="shared" ref="E23:E27" si="0">D23-C23</f>
        <v>0</v>
      </c>
      <c r="F23" s="22">
        <f>D23/C23%</f>
        <v>100</v>
      </c>
      <c r="G23" s="49"/>
      <c r="H23" s="14"/>
    </row>
    <row r="24" spans="1:9" s="88" customFormat="1" ht="25.5" x14ac:dyDescent="0.25">
      <c r="A24" s="15">
        <v>273009015</v>
      </c>
      <c r="B24" s="15" t="s">
        <v>19</v>
      </c>
      <c r="C24" s="48">
        <v>7642</v>
      </c>
      <c r="D24" s="15">
        <v>7640.8</v>
      </c>
      <c r="E24" s="15">
        <f t="shared" si="0"/>
        <v>-1.1999999999998181</v>
      </c>
      <c r="F24" s="22">
        <f t="shared" ref="F24:F27" si="1">D24/C24%</f>
        <v>99.984297304370585</v>
      </c>
      <c r="G24" s="15" t="s">
        <v>60</v>
      </c>
      <c r="H24" s="14"/>
    </row>
    <row r="25" spans="1:9" s="88" customFormat="1" ht="25.5" x14ac:dyDescent="0.25">
      <c r="A25" s="15">
        <v>273009049</v>
      </c>
      <c r="B25" s="15" t="s">
        <v>19</v>
      </c>
      <c r="C25" s="48">
        <v>215813</v>
      </c>
      <c r="D25" s="48">
        <v>215812.7</v>
      </c>
      <c r="E25" s="15">
        <f t="shared" si="0"/>
        <v>-0.29999999998835847</v>
      </c>
      <c r="F25" s="22">
        <f t="shared" si="1"/>
        <v>99.999860990765157</v>
      </c>
      <c r="G25" s="15" t="s">
        <v>60</v>
      </c>
      <c r="H25" s="14"/>
    </row>
    <row r="26" spans="1:9" s="88" customFormat="1" ht="25.5" x14ac:dyDescent="0.25">
      <c r="A26" s="15">
        <v>273009055</v>
      </c>
      <c r="B26" s="15" t="s">
        <v>19</v>
      </c>
      <c r="C26" s="48">
        <v>26203</v>
      </c>
      <c r="D26" s="15">
        <v>26202.9</v>
      </c>
      <c r="E26" s="15">
        <f t="shared" si="0"/>
        <v>-9.9999999998544808E-2</v>
      </c>
      <c r="F26" s="22">
        <f t="shared" si="1"/>
        <v>99.999618364309441</v>
      </c>
      <c r="G26" s="15" t="s">
        <v>60</v>
      </c>
      <c r="H26" s="14"/>
    </row>
    <row r="27" spans="1:9" ht="25.5" x14ac:dyDescent="0.25">
      <c r="A27" s="16" t="s">
        <v>20</v>
      </c>
      <c r="B27" s="15" t="s">
        <v>19</v>
      </c>
      <c r="C27" s="29">
        <f>C23+C24+C25+C26</f>
        <v>308835</v>
      </c>
      <c r="D27" s="29">
        <f>D23+D24+D25+D26</f>
        <v>308833.40000000002</v>
      </c>
      <c r="E27" s="15">
        <f t="shared" si="0"/>
        <v>-1.5999999999767169</v>
      </c>
      <c r="F27" s="22">
        <f t="shared" si="1"/>
        <v>99.999481924004741</v>
      </c>
      <c r="G27" s="15" t="s">
        <v>60</v>
      </c>
      <c r="H27" s="14"/>
    </row>
    <row r="28" spans="1:9" ht="18.600000000000001" customHeight="1" x14ac:dyDescent="0.25">
      <c r="A28" s="129" t="s">
        <v>28</v>
      </c>
      <c r="B28" s="130"/>
      <c r="C28" s="130"/>
      <c r="D28" s="130"/>
      <c r="E28" s="130"/>
      <c r="F28" s="130"/>
      <c r="G28" s="131"/>
      <c r="H28" s="14"/>
    </row>
    <row r="29" spans="1:9" ht="30" customHeight="1" x14ac:dyDescent="0.25">
      <c r="A29" s="16" t="s">
        <v>172</v>
      </c>
      <c r="B29" s="15" t="s">
        <v>171</v>
      </c>
      <c r="C29" s="29">
        <v>733</v>
      </c>
      <c r="D29" s="29">
        <v>733</v>
      </c>
      <c r="E29" s="15">
        <v>0</v>
      </c>
      <c r="F29" s="22">
        <f>D29/C29%</f>
        <v>100</v>
      </c>
      <c r="G29" s="38"/>
      <c r="H29" s="14"/>
    </row>
    <row r="30" spans="1:9" x14ac:dyDescent="0.25">
      <c r="A30" s="21"/>
      <c r="B30" s="21"/>
      <c r="C30" s="52"/>
      <c r="D30" s="52"/>
      <c r="E30" s="21"/>
      <c r="F30" s="53"/>
      <c r="G30" s="35"/>
      <c r="H30" s="14"/>
    </row>
    <row r="31" spans="1:9" x14ac:dyDescent="0.25">
      <c r="A31" s="14" t="s">
        <v>91</v>
      </c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4" t="s">
        <v>22</v>
      </c>
      <c r="B32" s="14"/>
      <c r="C32" s="14"/>
      <c r="D32" s="14"/>
      <c r="E32" s="14"/>
      <c r="F32" s="14"/>
      <c r="G32" s="14"/>
      <c r="H32" s="14"/>
      <c r="I32" s="14"/>
    </row>
    <row r="33" spans="1:9" ht="25.9" customHeight="1" x14ac:dyDescent="0.25">
      <c r="A33" s="113" t="s">
        <v>9</v>
      </c>
      <c r="B33" s="114"/>
      <c r="C33" s="114"/>
      <c r="D33" s="114"/>
      <c r="E33" s="114"/>
      <c r="F33" s="114"/>
      <c r="G33" s="114"/>
      <c r="H33" s="14"/>
      <c r="I33" s="14"/>
    </row>
    <row r="34" spans="1:9" x14ac:dyDescent="0.25">
      <c r="A34" s="14" t="s">
        <v>11</v>
      </c>
      <c r="B34" s="14"/>
      <c r="C34" s="14"/>
      <c r="D34" s="14"/>
      <c r="E34" s="14"/>
      <c r="F34" s="14"/>
      <c r="G34" s="14"/>
      <c r="H34" s="14"/>
      <c r="I34" s="14"/>
    </row>
    <row r="35" spans="1:9" ht="20.45" customHeight="1" x14ac:dyDescent="0.25">
      <c r="A35" s="115" t="s">
        <v>48</v>
      </c>
      <c r="B35" s="116"/>
      <c r="C35" s="116"/>
      <c r="D35" s="116"/>
      <c r="E35" s="116"/>
      <c r="F35" s="116"/>
      <c r="G35" s="116"/>
      <c r="H35" s="14"/>
      <c r="I35" s="14"/>
    </row>
    <row r="36" spans="1:9" ht="109.15" customHeight="1" x14ac:dyDescent="0.25">
      <c r="A36" s="15" t="s">
        <v>23</v>
      </c>
      <c r="B36" s="15" t="s">
        <v>41</v>
      </c>
      <c r="C36" s="15" t="s">
        <v>14</v>
      </c>
      <c r="D36" s="15" t="s">
        <v>15</v>
      </c>
      <c r="E36" s="15" t="s">
        <v>43</v>
      </c>
      <c r="F36" s="15" t="s">
        <v>44</v>
      </c>
      <c r="G36" s="6" t="s">
        <v>26</v>
      </c>
      <c r="H36" s="14"/>
      <c r="I36" s="14"/>
    </row>
    <row r="37" spans="1:9" x14ac:dyDescent="0.25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4"/>
      <c r="I37" s="14"/>
    </row>
    <row r="38" spans="1:9" ht="26.45" customHeight="1" x14ac:dyDescent="0.25">
      <c r="A38" s="16" t="s">
        <v>49</v>
      </c>
      <c r="B38" s="15" t="s">
        <v>192</v>
      </c>
      <c r="C38" s="17">
        <v>250.5</v>
      </c>
      <c r="D38" s="17">
        <v>250.5</v>
      </c>
      <c r="E38" s="18">
        <f t="shared" ref="E38" si="2">D38-C38</f>
        <v>0</v>
      </c>
      <c r="F38" s="19">
        <f t="shared" ref="F38" si="3">D38/C38%</f>
        <v>100</v>
      </c>
      <c r="G38" s="20"/>
      <c r="H38" s="14"/>
      <c r="I38" s="14"/>
    </row>
    <row r="39" spans="1:9" x14ac:dyDescent="0.25">
      <c r="A39" s="21"/>
      <c r="B39" s="14"/>
      <c r="C39" s="14"/>
      <c r="D39" s="14"/>
      <c r="E39" s="14"/>
      <c r="F39" s="14"/>
      <c r="G39" s="14"/>
      <c r="H39" s="14"/>
      <c r="I39" s="14"/>
    </row>
    <row r="40" spans="1:9" ht="104.45" customHeight="1" x14ac:dyDescent="0.25">
      <c r="A40" s="15" t="s">
        <v>25</v>
      </c>
      <c r="B40" s="15" t="s">
        <v>13</v>
      </c>
      <c r="C40" s="15" t="s">
        <v>14</v>
      </c>
      <c r="D40" s="15" t="s">
        <v>15</v>
      </c>
      <c r="E40" s="15" t="s">
        <v>43</v>
      </c>
      <c r="F40" s="15" t="s">
        <v>44</v>
      </c>
      <c r="G40" s="6" t="s">
        <v>26</v>
      </c>
      <c r="H40" s="14"/>
    </row>
    <row r="41" spans="1:9" x14ac:dyDescent="0.25">
      <c r="A41" s="15">
        <v>1</v>
      </c>
      <c r="B41" s="15">
        <v>2</v>
      </c>
      <c r="C41" s="15">
        <v>3</v>
      </c>
      <c r="D41" s="15">
        <v>4</v>
      </c>
      <c r="E41" s="15">
        <v>5</v>
      </c>
      <c r="F41" s="15">
        <v>6</v>
      </c>
      <c r="G41" s="15">
        <v>7</v>
      </c>
      <c r="H41" s="14"/>
    </row>
    <row r="42" spans="1:9" x14ac:dyDescent="0.25">
      <c r="A42" s="15">
        <v>273009011</v>
      </c>
      <c r="B42" s="15" t="s">
        <v>19</v>
      </c>
      <c r="C42" s="48">
        <v>59177</v>
      </c>
      <c r="D42" s="48">
        <v>59177</v>
      </c>
      <c r="E42" s="48">
        <f t="shared" ref="E42:E43" si="4">D42-C42</f>
        <v>0</v>
      </c>
      <c r="F42" s="22">
        <f>D42/C42%</f>
        <v>100</v>
      </c>
      <c r="G42" s="15"/>
      <c r="H42" s="14"/>
    </row>
    <row r="43" spans="1:9" ht="25.5" x14ac:dyDescent="0.25">
      <c r="A43" s="16" t="s">
        <v>27</v>
      </c>
      <c r="B43" s="15" t="s">
        <v>19</v>
      </c>
      <c r="C43" s="29">
        <f>C42</f>
        <v>59177</v>
      </c>
      <c r="D43" s="29">
        <f>D42</f>
        <v>59177</v>
      </c>
      <c r="E43" s="48">
        <f t="shared" si="4"/>
        <v>0</v>
      </c>
      <c r="F43" s="22">
        <f>D43/C43%</f>
        <v>100</v>
      </c>
      <c r="G43" s="23"/>
      <c r="H43" s="14"/>
    </row>
    <row r="44" spans="1:9" ht="10.9" customHeight="1" x14ac:dyDescent="0.25">
      <c r="A44" s="21"/>
      <c r="B44" s="31"/>
      <c r="C44" s="56"/>
      <c r="D44" s="56"/>
      <c r="E44" s="31"/>
      <c r="F44" s="34"/>
      <c r="G44" s="35"/>
      <c r="H44" s="14"/>
    </row>
    <row r="45" spans="1:9" x14ac:dyDescent="0.25">
      <c r="A45" s="14" t="s">
        <v>92</v>
      </c>
      <c r="B45" s="14"/>
      <c r="C45" s="14"/>
      <c r="D45" s="14"/>
      <c r="E45" s="14"/>
      <c r="F45" s="14"/>
      <c r="G45" s="14"/>
      <c r="H45" s="14"/>
      <c r="I45" s="14"/>
    </row>
    <row r="46" spans="1:9" x14ac:dyDescent="0.25">
      <c r="A46" s="14" t="s">
        <v>7</v>
      </c>
      <c r="B46" s="14"/>
      <c r="C46" s="14"/>
      <c r="D46" s="14"/>
      <c r="E46" s="14"/>
      <c r="F46" s="14"/>
      <c r="G46" s="14"/>
      <c r="H46" s="14"/>
      <c r="I46" s="14"/>
    </row>
    <row r="47" spans="1:9" ht="25.9" customHeight="1" x14ac:dyDescent="0.25">
      <c r="A47" s="113" t="s">
        <v>9</v>
      </c>
      <c r="B47" s="114"/>
      <c r="C47" s="114"/>
      <c r="D47" s="114"/>
      <c r="E47" s="114"/>
      <c r="F47" s="114"/>
      <c r="G47" s="114"/>
      <c r="H47" s="14"/>
      <c r="I47" s="14"/>
    </row>
    <row r="48" spans="1:9" x14ac:dyDescent="0.25">
      <c r="A48" s="14" t="s">
        <v>11</v>
      </c>
      <c r="B48" s="14"/>
      <c r="C48" s="14"/>
      <c r="D48" s="14"/>
      <c r="E48" s="14"/>
      <c r="F48" s="14"/>
      <c r="G48" s="14"/>
      <c r="H48" s="14"/>
      <c r="I48" s="14"/>
    </row>
    <row r="49" spans="1:9" ht="16.5" customHeight="1" x14ac:dyDescent="0.25">
      <c r="A49" s="113" t="s">
        <v>110</v>
      </c>
      <c r="B49" s="114"/>
      <c r="C49" s="114"/>
      <c r="D49" s="114"/>
      <c r="E49" s="114"/>
      <c r="F49" s="114"/>
      <c r="G49" s="114"/>
      <c r="H49" s="14"/>
      <c r="I49" s="14"/>
    </row>
    <row r="50" spans="1:9" ht="11.45" customHeight="1" x14ac:dyDescent="0.25">
      <c r="A50" s="44"/>
      <c r="B50" s="45"/>
      <c r="C50" s="45"/>
      <c r="D50" s="45"/>
      <c r="E50" s="45"/>
      <c r="F50" s="45"/>
      <c r="G50" s="45"/>
      <c r="H50" s="14"/>
      <c r="I50" s="14"/>
    </row>
    <row r="51" spans="1:9" ht="106.9" customHeight="1" x14ac:dyDescent="0.25">
      <c r="A51" s="58" t="s">
        <v>23</v>
      </c>
      <c r="B51" s="58" t="s">
        <v>41</v>
      </c>
      <c r="C51" s="58" t="s">
        <v>14</v>
      </c>
      <c r="D51" s="58" t="s">
        <v>15</v>
      </c>
      <c r="E51" s="15" t="s">
        <v>43</v>
      </c>
      <c r="F51" s="15" t="s">
        <v>44</v>
      </c>
      <c r="G51" s="6" t="s">
        <v>26</v>
      </c>
      <c r="H51" s="14"/>
      <c r="I51" s="14"/>
    </row>
    <row r="52" spans="1:9" x14ac:dyDescent="0.25">
      <c r="A52" s="15">
        <v>1</v>
      </c>
      <c r="B52" s="15">
        <v>2</v>
      </c>
      <c r="C52" s="15">
        <v>3</v>
      </c>
      <c r="D52" s="15">
        <v>4</v>
      </c>
      <c r="E52" s="15">
        <v>5</v>
      </c>
      <c r="F52" s="15">
        <v>6</v>
      </c>
      <c r="G52" s="15">
        <v>7</v>
      </c>
      <c r="H52" s="14"/>
      <c r="I52" s="14"/>
    </row>
    <row r="53" spans="1:9" ht="25.5" x14ac:dyDescent="0.25">
      <c r="A53" s="16" t="s">
        <v>131</v>
      </c>
      <c r="B53" s="15" t="s">
        <v>98</v>
      </c>
      <c r="C53" s="17">
        <v>54</v>
      </c>
      <c r="D53" s="17">
        <v>54</v>
      </c>
      <c r="E53" s="18">
        <f>D53-C53</f>
        <v>0</v>
      </c>
      <c r="F53" s="19">
        <f>D53/C53%</f>
        <v>100</v>
      </c>
      <c r="G53" s="20"/>
      <c r="H53" s="14"/>
      <c r="I53" s="14"/>
    </row>
    <row r="54" spans="1:9" s="88" customFormat="1" ht="25.5" x14ac:dyDescent="0.25">
      <c r="A54" s="16" t="s">
        <v>132</v>
      </c>
      <c r="B54" s="15" t="s">
        <v>98</v>
      </c>
      <c r="C54" s="17">
        <v>19.3</v>
      </c>
      <c r="D54" s="17">
        <v>19.3</v>
      </c>
      <c r="E54" s="18">
        <v>0</v>
      </c>
      <c r="F54" s="19">
        <v>100</v>
      </c>
      <c r="G54" s="20"/>
      <c r="H54" s="14"/>
      <c r="I54" s="14"/>
    </row>
    <row r="55" spans="1:9" s="88" customFormat="1" x14ac:dyDescent="0.25">
      <c r="A55" s="16" t="s">
        <v>133</v>
      </c>
      <c r="B55" s="15" t="s">
        <v>98</v>
      </c>
      <c r="C55" s="17">
        <v>692.4</v>
      </c>
      <c r="D55" s="17">
        <v>692.4</v>
      </c>
      <c r="E55" s="18">
        <v>0</v>
      </c>
      <c r="F55" s="19">
        <v>100</v>
      </c>
      <c r="G55" s="20"/>
      <c r="H55" s="14"/>
      <c r="I55" s="14"/>
    </row>
    <row r="56" spans="1:9" x14ac:dyDescent="0.25">
      <c r="A56" s="21"/>
      <c r="B56" s="14"/>
      <c r="C56" s="14"/>
      <c r="D56" s="14"/>
      <c r="E56" s="14"/>
      <c r="F56" s="14"/>
      <c r="G56" s="14"/>
      <c r="H56" s="14"/>
      <c r="I56" s="14"/>
    </row>
    <row r="57" spans="1:9" ht="103.9" customHeight="1" x14ac:dyDescent="0.25">
      <c r="A57" s="58" t="s">
        <v>25</v>
      </c>
      <c r="B57" s="58" t="s">
        <v>13</v>
      </c>
      <c r="C57" s="58" t="s">
        <v>14</v>
      </c>
      <c r="D57" s="58" t="s">
        <v>15</v>
      </c>
      <c r="E57" s="15" t="s">
        <v>43</v>
      </c>
      <c r="F57" s="15" t="s">
        <v>44</v>
      </c>
      <c r="G57" s="6" t="s">
        <v>26</v>
      </c>
      <c r="H57" s="14"/>
    </row>
    <row r="58" spans="1:9" x14ac:dyDescent="0.25">
      <c r="A58" s="15">
        <v>1</v>
      </c>
      <c r="B58" s="15">
        <v>2</v>
      </c>
      <c r="C58" s="15">
        <v>3</v>
      </c>
      <c r="D58" s="15">
        <v>4</v>
      </c>
      <c r="E58" s="15">
        <v>5</v>
      </c>
      <c r="F58" s="15">
        <v>6</v>
      </c>
      <c r="G58" s="15">
        <v>7</v>
      </c>
      <c r="H58" s="14"/>
    </row>
    <row r="59" spans="1:9" x14ac:dyDescent="0.25">
      <c r="A59" s="15">
        <v>273009015</v>
      </c>
      <c r="B59" s="16" t="s">
        <v>19</v>
      </c>
      <c r="C59" s="48">
        <v>7642</v>
      </c>
      <c r="D59" s="15">
        <v>7642</v>
      </c>
      <c r="E59" s="15">
        <f t="shared" ref="E59:E60" si="5">D59-C59</f>
        <v>0</v>
      </c>
      <c r="F59" s="22">
        <f>D59/C59%</f>
        <v>100</v>
      </c>
      <c r="G59" s="49"/>
      <c r="H59" s="14"/>
    </row>
    <row r="60" spans="1:9" ht="25.5" x14ac:dyDescent="0.25">
      <c r="A60" s="16" t="s">
        <v>27</v>
      </c>
      <c r="B60" s="16" t="s">
        <v>19</v>
      </c>
      <c r="C60" s="29">
        <f>C59</f>
        <v>7642</v>
      </c>
      <c r="D60" s="29">
        <f>D59</f>
        <v>7642</v>
      </c>
      <c r="E60" s="15">
        <f t="shared" si="5"/>
        <v>0</v>
      </c>
      <c r="F60" s="22">
        <f>D60/C60%</f>
        <v>100</v>
      </c>
      <c r="G60" s="23"/>
      <c r="H60" s="14"/>
    </row>
    <row r="61" spans="1:9" x14ac:dyDescent="0.25">
      <c r="A61" s="14"/>
      <c r="B61" s="14"/>
      <c r="C61" s="14"/>
      <c r="D61" s="14"/>
      <c r="E61" s="14"/>
      <c r="F61" s="14"/>
      <c r="G61" s="14"/>
      <c r="H61" s="14"/>
      <c r="I61" s="14"/>
    </row>
    <row r="62" spans="1:9" ht="28.15" customHeight="1" x14ac:dyDescent="0.25">
      <c r="A62" s="113" t="s">
        <v>126</v>
      </c>
      <c r="B62" s="113"/>
      <c r="C62" s="113"/>
      <c r="D62" s="113"/>
      <c r="E62" s="113"/>
      <c r="F62" s="113"/>
      <c r="G62" s="113"/>
      <c r="H62" s="14"/>
      <c r="I62" s="14"/>
    </row>
    <row r="63" spans="1:9" x14ac:dyDescent="0.25">
      <c r="A63" s="14" t="s">
        <v>22</v>
      </c>
      <c r="B63" s="14"/>
      <c r="C63" s="14"/>
      <c r="D63" s="14"/>
      <c r="E63" s="14"/>
      <c r="F63" s="14"/>
      <c r="G63" s="14"/>
      <c r="H63" s="14"/>
      <c r="I63" s="14"/>
    </row>
    <row r="64" spans="1:9" ht="25.9" customHeight="1" x14ac:dyDescent="0.25">
      <c r="A64" s="113" t="s">
        <v>9</v>
      </c>
      <c r="B64" s="114"/>
      <c r="C64" s="114"/>
      <c r="D64" s="114"/>
      <c r="E64" s="114"/>
      <c r="F64" s="114"/>
      <c r="G64" s="114"/>
      <c r="H64" s="14"/>
      <c r="I64" s="14"/>
    </row>
    <row r="65" spans="1:9" x14ac:dyDescent="0.25">
      <c r="A65" s="14" t="s">
        <v>11</v>
      </c>
      <c r="B65" s="14"/>
      <c r="C65" s="14"/>
      <c r="D65" s="14"/>
      <c r="E65" s="14"/>
      <c r="F65" s="14"/>
      <c r="G65" s="14"/>
      <c r="H65" s="14"/>
      <c r="I65" s="14"/>
    </row>
    <row r="66" spans="1:9" ht="18" customHeight="1" x14ac:dyDescent="0.25">
      <c r="A66" s="113" t="s">
        <v>134</v>
      </c>
      <c r="B66" s="114"/>
      <c r="C66" s="114"/>
      <c r="D66" s="114"/>
      <c r="E66" s="114"/>
      <c r="F66" s="114"/>
      <c r="G66" s="114"/>
      <c r="H66" s="14"/>
      <c r="I66" s="14"/>
    </row>
    <row r="67" spans="1:9" ht="102.6" customHeight="1" x14ac:dyDescent="0.25">
      <c r="A67" s="15" t="s">
        <v>23</v>
      </c>
      <c r="B67" s="15" t="s">
        <v>41</v>
      </c>
      <c r="C67" s="15" t="s">
        <v>14</v>
      </c>
      <c r="D67" s="15" t="s">
        <v>15</v>
      </c>
      <c r="E67" s="15" t="s">
        <v>43</v>
      </c>
      <c r="F67" s="15" t="s">
        <v>44</v>
      </c>
      <c r="G67" s="6" t="s">
        <v>26</v>
      </c>
      <c r="H67" s="14"/>
      <c r="I67" s="14"/>
    </row>
    <row r="68" spans="1:9" x14ac:dyDescent="0.25">
      <c r="A68" s="15">
        <v>1</v>
      </c>
      <c r="B68" s="15">
        <v>2</v>
      </c>
      <c r="C68" s="15">
        <v>3</v>
      </c>
      <c r="D68" s="15">
        <v>4</v>
      </c>
      <c r="E68" s="15">
        <v>5</v>
      </c>
      <c r="F68" s="15">
        <v>6</v>
      </c>
      <c r="G68" s="15">
        <v>7</v>
      </c>
      <c r="H68" s="14"/>
      <c r="I68" s="14"/>
    </row>
    <row r="69" spans="1:9" ht="26.25" customHeight="1" x14ac:dyDescent="0.25">
      <c r="A69" s="23" t="s">
        <v>131</v>
      </c>
      <c r="B69" s="38" t="s">
        <v>98</v>
      </c>
      <c r="C69" s="64">
        <v>54</v>
      </c>
      <c r="D69" s="64">
        <v>54</v>
      </c>
      <c r="E69" s="38">
        <f>D69-C69</f>
        <v>0</v>
      </c>
      <c r="F69" s="22">
        <f>D69/C69%</f>
        <v>100</v>
      </c>
      <c r="G69" s="23"/>
      <c r="H69" s="14"/>
      <c r="I69" s="14"/>
    </row>
    <row r="70" spans="1:9" s="107" customFormat="1" ht="26.25" customHeight="1" x14ac:dyDescent="0.25">
      <c r="A70" s="23" t="s">
        <v>132</v>
      </c>
      <c r="B70" s="38" t="s">
        <v>98</v>
      </c>
      <c r="C70" s="64">
        <v>19.3</v>
      </c>
      <c r="D70" s="64">
        <v>19.3</v>
      </c>
      <c r="E70" s="38">
        <v>0</v>
      </c>
      <c r="F70" s="22">
        <v>100</v>
      </c>
      <c r="G70" s="23"/>
      <c r="H70" s="14"/>
      <c r="I70" s="14"/>
    </row>
    <row r="71" spans="1:9" s="107" customFormat="1" ht="26.25" customHeight="1" x14ac:dyDescent="0.25">
      <c r="A71" s="16" t="s">
        <v>133</v>
      </c>
      <c r="B71" s="15" t="s">
        <v>98</v>
      </c>
      <c r="C71" s="17">
        <v>692.4</v>
      </c>
      <c r="D71" s="17">
        <v>692.4</v>
      </c>
      <c r="E71" s="18">
        <v>0</v>
      </c>
      <c r="F71" s="19">
        <v>100</v>
      </c>
      <c r="G71" s="20"/>
      <c r="H71" s="14"/>
      <c r="I71" s="14"/>
    </row>
    <row r="72" spans="1:9" x14ac:dyDescent="0.25">
      <c r="A72" s="21"/>
      <c r="B72" s="14"/>
      <c r="C72" s="14"/>
      <c r="D72" s="14"/>
      <c r="E72" s="14"/>
      <c r="F72" s="14"/>
      <c r="G72" s="14"/>
      <c r="H72" s="14"/>
      <c r="I72" s="14"/>
    </row>
    <row r="73" spans="1:9" ht="103.9" customHeight="1" x14ac:dyDescent="0.25">
      <c r="A73" s="15" t="s">
        <v>25</v>
      </c>
      <c r="B73" s="15" t="s">
        <v>13</v>
      </c>
      <c r="C73" s="15" t="s">
        <v>14</v>
      </c>
      <c r="D73" s="15" t="s">
        <v>15</v>
      </c>
      <c r="E73" s="15" t="s">
        <v>43</v>
      </c>
      <c r="F73" s="15" t="s">
        <v>44</v>
      </c>
      <c r="G73" s="6" t="s">
        <v>26</v>
      </c>
      <c r="H73" s="14"/>
    </row>
    <row r="74" spans="1:9" x14ac:dyDescent="0.25">
      <c r="A74" s="15">
        <v>1</v>
      </c>
      <c r="B74" s="15">
        <v>2</v>
      </c>
      <c r="C74" s="15">
        <v>3</v>
      </c>
      <c r="D74" s="15">
        <v>4</v>
      </c>
      <c r="E74" s="15">
        <v>5</v>
      </c>
      <c r="F74" s="15">
        <v>6</v>
      </c>
      <c r="G74" s="15">
        <v>7</v>
      </c>
      <c r="H74" s="14"/>
    </row>
    <row r="75" spans="1:9" x14ac:dyDescent="0.25">
      <c r="A75" s="15">
        <v>273009049</v>
      </c>
      <c r="B75" s="15" t="s">
        <v>19</v>
      </c>
      <c r="C75" s="48">
        <v>215813</v>
      </c>
      <c r="D75" s="48">
        <v>215812.7</v>
      </c>
      <c r="E75" s="48">
        <f t="shared" ref="E75:E76" si="6">D75-C75</f>
        <v>-0.29999999998835847</v>
      </c>
      <c r="F75" s="22">
        <f>D75/C75%</f>
        <v>99.999860990765157</v>
      </c>
      <c r="G75" s="15"/>
      <c r="H75" s="14"/>
    </row>
    <row r="76" spans="1:9" ht="25.5" x14ac:dyDescent="0.25">
      <c r="A76" s="16" t="s">
        <v>27</v>
      </c>
      <c r="B76" s="15" t="s">
        <v>19</v>
      </c>
      <c r="C76" s="29">
        <f>C75</f>
        <v>215813</v>
      </c>
      <c r="D76" s="29">
        <f>D75</f>
        <v>215812.7</v>
      </c>
      <c r="E76" s="48">
        <f t="shared" si="6"/>
        <v>-0.29999999998835847</v>
      </c>
      <c r="F76" s="22">
        <f>D76/C76%</f>
        <v>99.999860990765157</v>
      </c>
      <c r="G76" s="15"/>
      <c r="H76" s="14"/>
    </row>
    <row r="77" spans="1:9" x14ac:dyDescent="0.25">
      <c r="A77" s="21"/>
      <c r="B77" s="21"/>
      <c r="C77" s="52"/>
      <c r="D77" s="52"/>
      <c r="E77" s="21"/>
      <c r="F77" s="53"/>
      <c r="G77" s="35"/>
      <c r="H77" s="14"/>
    </row>
    <row r="78" spans="1:9" ht="25.5" customHeight="1" x14ac:dyDescent="0.25">
      <c r="A78" s="113" t="s">
        <v>94</v>
      </c>
      <c r="B78" s="113"/>
      <c r="C78" s="113"/>
      <c r="D78" s="113"/>
      <c r="E78" s="113"/>
      <c r="F78" s="113"/>
      <c r="G78" s="113"/>
      <c r="H78" s="14"/>
      <c r="I78" s="14"/>
    </row>
    <row r="79" spans="1:9" x14ac:dyDescent="0.25">
      <c r="A79" s="14" t="s">
        <v>22</v>
      </c>
      <c r="B79" s="14"/>
      <c r="C79" s="14"/>
      <c r="D79" s="14"/>
      <c r="E79" s="14"/>
      <c r="F79" s="14"/>
      <c r="G79" s="14"/>
      <c r="H79" s="14"/>
      <c r="I79" s="14"/>
    </row>
    <row r="80" spans="1:9" ht="24" customHeight="1" x14ac:dyDescent="0.25">
      <c r="A80" s="113" t="s">
        <v>9</v>
      </c>
      <c r="B80" s="114"/>
      <c r="C80" s="114"/>
      <c r="D80" s="114"/>
      <c r="E80" s="114"/>
      <c r="F80" s="114"/>
      <c r="G80" s="114"/>
      <c r="H80" s="14"/>
      <c r="I80" s="14"/>
    </row>
    <row r="81" spans="1:7" x14ac:dyDescent="0.25">
      <c r="A81" s="14" t="s">
        <v>11</v>
      </c>
      <c r="B81" s="14"/>
      <c r="C81" s="14"/>
      <c r="D81" s="14"/>
      <c r="E81" s="14"/>
      <c r="F81" s="14"/>
      <c r="G81" s="14"/>
    </row>
    <row r="82" spans="1:7" x14ac:dyDescent="0.25">
      <c r="A82" s="113" t="s">
        <v>134</v>
      </c>
      <c r="B82" s="114"/>
      <c r="C82" s="114"/>
      <c r="D82" s="114"/>
      <c r="E82" s="114"/>
      <c r="F82" s="114"/>
      <c r="G82" s="114"/>
    </row>
    <row r="83" spans="1:7" ht="102" x14ac:dyDescent="0.25">
      <c r="A83" s="15" t="s">
        <v>23</v>
      </c>
      <c r="B83" s="15" t="s">
        <v>41</v>
      </c>
      <c r="C83" s="15" t="s">
        <v>14</v>
      </c>
      <c r="D83" s="15" t="s">
        <v>15</v>
      </c>
      <c r="E83" s="15" t="s">
        <v>43</v>
      </c>
      <c r="F83" s="15" t="s">
        <v>44</v>
      </c>
      <c r="G83" s="6" t="s">
        <v>26</v>
      </c>
    </row>
    <row r="84" spans="1:7" x14ac:dyDescent="0.25">
      <c r="A84" s="15">
        <v>1</v>
      </c>
      <c r="B84" s="15">
        <v>2</v>
      </c>
      <c r="C84" s="15">
        <v>3</v>
      </c>
      <c r="D84" s="15">
        <v>4</v>
      </c>
      <c r="E84" s="15">
        <v>5</v>
      </c>
      <c r="F84" s="15">
        <v>6</v>
      </c>
      <c r="G84" s="15">
        <v>7</v>
      </c>
    </row>
    <row r="85" spans="1:7" ht="25.5" x14ac:dyDescent="0.25">
      <c r="A85" s="16" t="s">
        <v>49</v>
      </c>
      <c r="B85" s="15" t="s">
        <v>192</v>
      </c>
      <c r="C85" s="64">
        <v>250.5</v>
      </c>
      <c r="D85" s="64">
        <v>250.5</v>
      </c>
      <c r="E85" s="38">
        <f t="shared" ref="E85" si="7">D85-C85</f>
        <v>0</v>
      </c>
      <c r="F85" s="22">
        <f t="shared" ref="F85" si="8">D85/C85%</f>
        <v>100</v>
      </c>
      <c r="G85" s="20"/>
    </row>
    <row r="86" spans="1:7" x14ac:dyDescent="0.25">
      <c r="A86" s="21"/>
      <c r="B86" s="14"/>
      <c r="C86" s="14"/>
      <c r="D86" s="14"/>
      <c r="E86" s="14"/>
      <c r="F86" s="14"/>
      <c r="G86" s="14"/>
    </row>
    <row r="87" spans="1:7" ht="102" x14ac:dyDescent="0.25">
      <c r="A87" s="15" t="s">
        <v>25</v>
      </c>
      <c r="B87" s="15" t="s">
        <v>13</v>
      </c>
      <c r="C87" s="15" t="s">
        <v>14</v>
      </c>
      <c r="D87" s="15" t="s">
        <v>15</v>
      </c>
      <c r="E87" s="15" t="s">
        <v>43</v>
      </c>
      <c r="F87" s="15" t="s">
        <v>44</v>
      </c>
      <c r="G87" s="6" t="s">
        <v>26</v>
      </c>
    </row>
    <row r="88" spans="1:7" x14ac:dyDescent="0.25">
      <c r="A88" s="15">
        <v>1</v>
      </c>
      <c r="B88" s="15">
        <v>2</v>
      </c>
      <c r="C88" s="15">
        <v>3</v>
      </c>
      <c r="D88" s="15">
        <v>4</v>
      </c>
      <c r="E88" s="15">
        <v>5</v>
      </c>
      <c r="F88" s="15">
        <v>6</v>
      </c>
      <c r="G88" s="15">
        <v>7</v>
      </c>
    </row>
    <row r="89" spans="1:7" x14ac:dyDescent="0.25">
      <c r="A89" s="15">
        <v>273009055</v>
      </c>
      <c r="B89" s="15" t="s">
        <v>19</v>
      </c>
      <c r="C89" s="48">
        <v>26203</v>
      </c>
      <c r="D89" s="48">
        <v>26202.9</v>
      </c>
      <c r="E89" s="48">
        <f t="shared" ref="E89:E90" si="9">D89-C89</f>
        <v>-9.9999999998544808E-2</v>
      </c>
      <c r="F89" s="22">
        <f>D89/C89%</f>
        <v>99.999618364309441</v>
      </c>
      <c r="G89" s="15"/>
    </row>
    <row r="90" spans="1:7" ht="25.5" x14ac:dyDescent="0.25">
      <c r="A90" s="16" t="s">
        <v>27</v>
      </c>
      <c r="B90" s="15" t="s">
        <v>19</v>
      </c>
      <c r="C90" s="29">
        <f>C89</f>
        <v>26203</v>
      </c>
      <c r="D90" s="29">
        <f>D89</f>
        <v>26202.9</v>
      </c>
      <c r="E90" s="48">
        <f t="shared" si="9"/>
        <v>-9.9999999998544808E-2</v>
      </c>
      <c r="F90" s="22">
        <f>D90/C90%</f>
        <v>99.999618364309441</v>
      </c>
      <c r="G90" s="15"/>
    </row>
    <row r="92" spans="1:7" x14ac:dyDescent="0.25">
      <c r="A92" s="40" t="s">
        <v>66</v>
      </c>
      <c r="B92" s="41"/>
      <c r="C92" s="41"/>
      <c r="D92" s="1"/>
      <c r="E92" s="1"/>
    </row>
    <row r="93" spans="1:7" x14ac:dyDescent="0.25">
      <c r="A93" s="40" t="s">
        <v>67</v>
      </c>
      <c r="B93" s="41"/>
      <c r="C93" s="41"/>
      <c r="D93" s="1"/>
      <c r="E93" s="1"/>
    </row>
    <row r="94" spans="1:7" x14ac:dyDescent="0.25">
      <c r="A94" s="40" t="s">
        <v>72</v>
      </c>
      <c r="B94" s="41"/>
      <c r="C94" s="41"/>
      <c r="D94" s="1"/>
      <c r="E94" s="1"/>
    </row>
    <row r="95" spans="1:7" x14ac:dyDescent="0.25">
      <c r="A95" s="40" t="s">
        <v>68</v>
      </c>
      <c r="B95" s="41"/>
      <c r="C95" s="41"/>
      <c r="D95" s="1"/>
      <c r="E95" s="1"/>
    </row>
    <row r="96" spans="1:7" x14ac:dyDescent="0.25">
      <c r="A96" s="40" t="s">
        <v>69</v>
      </c>
      <c r="B96" s="42"/>
      <c r="C96" s="43"/>
      <c r="D96" s="1"/>
      <c r="E96" s="1"/>
    </row>
    <row r="97" spans="1:5" x14ac:dyDescent="0.25">
      <c r="A97" s="39" t="s">
        <v>34</v>
      </c>
      <c r="B97" s="1"/>
      <c r="C97" s="1"/>
      <c r="D97" s="1"/>
      <c r="E97" s="1"/>
    </row>
    <row r="98" spans="1:5" x14ac:dyDescent="0.25">
      <c r="A98" s="14" t="s">
        <v>70</v>
      </c>
      <c r="B98" s="14"/>
      <c r="C98" s="14"/>
      <c r="D98" s="1"/>
      <c r="E98" s="1"/>
    </row>
    <row r="99" spans="1:5" x14ac:dyDescent="0.25">
      <c r="A99" s="24" t="s">
        <v>33</v>
      </c>
      <c r="B99" s="24"/>
      <c r="C99" s="24"/>
      <c r="D99" s="1"/>
      <c r="E99" s="1"/>
    </row>
    <row r="100" spans="1:5" x14ac:dyDescent="0.25">
      <c r="A100" s="14" t="s">
        <v>71</v>
      </c>
      <c r="B100" s="14"/>
      <c r="C100" s="14"/>
      <c r="D100" s="1"/>
      <c r="E100" s="1"/>
    </row>
    <row r="101" spans="1:5" x14ac:dyDescent="0.25">
      <c r="A101" s="24" t="s">
        <v>32</v>
      </c>
      <c r="B101" s="25"/>
      <c r="C101" s="25"/>
      <c r="D101" s="1"/>
      <c r="E101" s="1"/>
    </row>
  </sheetData>
  <mergeCells count="19">
    <mergeCell ref="A33:G33"/>
    <mergeCell ref="A35:G35"/>
    <mergeCell ref="F1:G1"/>
    <mergeCell ref="A8:G8"/>
    <mergeCell ref="A28:G28"/>
    <mergeCell ref="A20:G20"/>
    <mergeCell ref="A2:G2"/>
    <mergeCell ref="A9:G9"/>
    <mergeCell ref="A13:G13"/>
    <mergeCell ref="A16:G16"/>
    <mergeCell ref="A19:G19"/>
    <mergeCell ref="A78:G78"/>
    <mergeCell ref="A80:G80"/>
    <mergeCell ref="A82:G82"/>
    <mergeCell ref="A66:G66"/>
    <mergeCell ref="A47:G47"/>
    <mergeCell ref="A49:G49"/>
    <mergeCell ref="A62:G62"/>
    <mergeCell ref="A64:G64"/>
  </mergeCell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99"/>
  <sheetViews>
    <sheetView view="pageBreakPreview" topLeftCell="A25" zoomScaleNormal="100" zoomScaleSheetLayoutView="100" workbookViewId="0">
      <selection activeCell="A54" sqref="A54"/>
    </sheetView>
  </sheetViews>
  <sheetFormatPr defaultColWidth="9.140625" defaultRowHeight="15" x14ac:dyDescent="0.25"/>
  <cols>
    <col min="1" max="1" width="31" style="1" customWidth="1"/>
    <col min="2" max="2" width="10.28515625" style="1" customWidth="1"/>
    <col min="3" max="3" width="25.5703125" style="1" customWidth="1"/>
    <col min="4" max="4" width="21.85546875" style="1" customWidth="1"/>
    <col min="5" max="5" width="14.140625" style="1" customWidth="1"/>
    <col min="6" max="6" width="13" style="1" customWidth="1"/>
    <col min="7" max="7" width="16.85546875" style="1" customWidth="1"/>
    <col min="8" max="16384" width="9.140625" style="1"/>
  </cols>
  <sheetData>
    <row r="1" spans="1:8" ht="54" customHeight="1" x14ac:dyDescent="0.25">
      <c r="F1" s="111" t="s">
        <v>0</v>
      </c>
      <c r="G1" s="111"/>
    </row>
    <row r="3" spans="1:8" ht="15.75" x14ac:dyDescent="0.25">
      <c r="A3" s="126" t="s">
        <v>1</v>
      </c>
      <c r="B3" s="126"/>
      <c r="C3" s="126"/>
      <c r="D3" s="126"/>
      <c r="E3" s="126"/>
      <c r="F3" s="126"/>
      <c r="G3" s="126"/>
      <c r="H3" s="2"/>
    </row>
    <row r="4" spans="1:8" ht="15.75" x14ac:dyDescent="0.25">
      <c r="A4" s="3"/>
      <c r="B4" s="4"/>
      <c r="C4" s="4"/>
      <c r="D4" s="2"/>
      <c r="E4" s="2"/>
      <c r="F4" s="2"/>
      <c r="G4" s="2"/>
      <c r="H4" s="2"/>
    </row>
    <row r="5" spans="1:8" x14ac:dyDescent="0.25">
      <c r="A5" s="2" t="s">
        <v>2</v>
      </c>
      <c r="B5" s="2"/>
      <c r="C5" s="2"/>
      <c r="D5" s="2"/>
      <c r="E5" s="2"/>
      <c r="F5" s="2"/>
      <c r="G5" s="2"/>
      <c r="H5" s="2"/>
    </row>
    <row r="6" spans="1:8" x14ac:dyDescent="0.25">
      <c r="A6" s="2" t="s">
        <v>3</v>
      </c>
      <c r="B6" s="2"/>
      <c r="C6" s="2"/>
      <c r="D6" s="2"/>
      <c r="E6" s="2"/>
      <c r="F6" s="2"/>
      <c r="G6" s="2"/>
      <c r="H6" s="2"/>
    </row>
    <row r="7" spans="1:8" x14ac:dyDescent="0.25">
      <c r="A7" s="2" t="s">
        <v>57</v>
      </c>
      <c r="B7" s="2"/>
      <c r="C7" s="2"/>
      <c r="D7" s="2"/>
      <c r="E7" s="2"/>
      <c r="F7" s="2"/>
      <c r="G7" s="2"/>
      <c r="H7" s="2"/>
    </row>
    <row r="8" spans="1:8" x14ac:dyDescent="0.25">
      <c r="A8" s="2" t="s">
        <v>4</v>
      </c>
      <c r="B8" s="2"/>
      <c r="C8" s="2"/>
      <c r="D8" s="2"/>
      <c r="E8" s="2"/>
      <c r="F8" s="2"/>
      <c r="G8" s="2"/>
      <c r="H8" s="2"/>
    </row>
    <row r="9" spans="1:8" x14ac:dyDescent="0.25">
      <c r="A9" s="2" t="s">
        <v>5</v>
      </c>
      <c r="B9" s="2"/>
      <c r="C9" s="2"/>
      <c r="D9" s="2"/>
      <c r="E9" s="2"/>
      <c r="F9" s="2"/>
      <c r="G9" s="2"/>
      <c r="H9" s="2"/>
    </row>
    <row r="10" spans="1:8" ht="30.6" customHeight="1" x14ac:dyDescent="0.25">
      <c r="A10" s="112" t="s">
        <v>54</v>
      </c>
      <c r="B10" s="112"/>
      <c r="C10" s="112"/>
      <c r="D10" s="112"/>
      <c r="E10" s="112"/>
      <c r="F10" s="112"/>
      <c r="G10" s="112"/>
      <c r="H10" s="2"/>
    </row>
    <row r="11" spans="1:8" x14ac:dyDescent="0.25">
      <c r="A11" s="127" t="s">
        <v>6</v>
      </c>
      <c r="B11" s="127"/>
      <c r="C11" s="127"/>
      <c r="D11" s="127"/>
      <c r="E11" s="127"/>
      <c r="F11" s="127"/>
      <c r="G11" s="127"/>
      <c r="H11" s="2"/>
    </row>
    <row r="12" spans="1:8" x14ac:dyDescent="0.25">
      <c r="A12" s="2" t="s">
        <v>73</v>
      </c>
      <c r="B12" s="2"/>
      <c r="C12" s="2"/>
      <c r="D12" s="2"/>
      <c r="E12" s="2"/>
      <c r="F12" s="2"/>
      <c r="G12" s="2"/>
      <c r="H12" s="2"/>
    </row>
    <row r="13" spans="1:8" ht="24" customHeight="1" x14ac:dyDescent="0.25">
      <c r="A13" s="112" t="s">
        <v>135</v>
      </c>
      <c r="B13" s="112"/>
      <c r="C13" s="112"/>
      <c r="D13" s="112"/>
      <c r="E13" s="112"/>
      <c r="F13" s="112"/>
      <c r="G13" s="112"/>
      <c r="H13" s="2"/>
    </row>
    <row r="14" spans="1:8" x14ac:dyDescent="0.25">
      <c r="A14" s="2" t="s">
        <v>7</v>
      </c>
      <c r="B14" s="2"/>
      <c r="C14" s="2"/>
      <c r="D14" s="2"/>
      <c r="E14" s="2"/>
      <c r="F14" s="2"/>
      <c r="G14" s="2"/>
      <c r="H14" s="2"/>
    </row>
    <row r="15" spans="1:8" x14ac:dyDescent="0.25">
      <c r="A15" s="2" t="s">
        <v>8</v>
      </c>
      <c r="B15" s="2"/>
      <c r="C15" s="2"/>
      <c r="D15" s="2"/>
      <c r="E15" s="2"/>
      <c r="F15" s="2"/>
      <c r="G15" s="2"/>
      <c r="H15" s="2"/>
    </row>
    <row r="16" spans="1:8" x14ac:dyDescent="0.25">
      <c r="A16" s="5" t="s">
        <v>30</v>
      </c>
      <c r="B16" s="5"/>
      <c r="C16" s="5"/>
      <c r="D16" s="5"/>
      <c r="E16" s="5"/>
      <c r="F16" s="5"/>
      <c r="G16" s="5"/>
      <c r="H16" s="2"/>
    </row>
    <row r="17" spans="1:8" x14ac:dyDescent="0.25">
      <c r="A17" s="5" t="s">
        <v>10</v>
      </c>
      <c r="B17" s="5"/>
      <c r="C17" s="5"/>
      <c r="D17" s="5"/>
      <c r="E17" s="5"/>
      <c r="F17" s="5"/>
      <c r="G17" s="5"/>
      <c r="H17" s="2"/>
    </row>
    <row r="18" spans="1:8" x14ac:dyDescent="0.25">
      <c r="A18" s="5" t="s">
        <v>11</v>
      </c>
      <c r="B18" s="5"/>
      <c r="C18" s="5"/>
      <c r="D18" s="5"/>
      <c r="E18" s="5"/>
      <c r="F18" s="5"/>
      <c r="G18" s="5"/>
      <c r="H18" s="2"/>
    </row>
    <row r="19" spans="1:8" ht="13.9" customHeight="1" x14ac:dyDescent="0.25">
      <c r="A19" s="122" t="s">
        <v>137</v>
      </c>
      <c r="B19" s="122"/>
      <c r="C19" s="122"/>
      <c r="D19" s="122"/>
      <c r="E19" s="122"/>
      <c r="F19" s="122"/>
      <c r="G19" s="122"/>
      <c r="H19" s="2"/>
    </row>
    <row r="20" spans="1:8" ht="26.45" customHeight="1" x14ac:dyDescent="0.25">
      <c r="A20" s="122" t="s">
        <v>136</v>
      </c>
      <c r="B20" s="122"/>
      <c r="C20" s="122"/>
      <c r="D20" s="122"/>
      <c r="E20" s="122"/>
      <c r="F20" s="122"/>
      <c r="G20" s="12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ht="89.25" x14ac:dyDescent="0.25">
      <c r="A22" s="37" t="s">
        <v>12</v>
      </c>
      <c r="B22" s="37" t="s">
        <v>13</v>
      </c>
      <c r="C22" s="37" t="s">
        <v>14</v>
      </c>
      <c r="D22" s="37" t="s">
        <v>15</v>
      </c>
      <c r="E22" s="37" t="s">
        <v>16</v>
      </c>
      <c r="F22" s="37" t="s">
        <v>17</v>
      </c>
      <c r="G22" s="37" t="s">
        <v>18</v>
      </c>
      <c r="H22" s="2"/>
    </row>
    <row r="23" spans="1:8" x14ac:dyDescent="0.25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  <c r="H23" s="2"/>
    </row>
    <row r="24" spans="1:8" ht="23.25" customHeight="1" x14ac:dyDescent="0.25">
      <c r="A24" s="6">
        <v>273010011</v>
      </c>
      <c r="B24" s="7" t="s">
        <v>19</v>
      </c>
      <c r="C24" s="62">
        <v>40914</v>
      </c>
      <c r="D24" s="62">
        <v>40914</v>
      </c>
      <c r="E24" s="62">
        <f>D24-C24</f>
        <v>0</v>
      </c>
      <c r="F24" s="9">
        <f>D24/C24*100</f>
        <v>100</v>
      </c>
      <c r="G24" s="38"/>
      <c r="H24" s="2"/>
    </row>
    <row r="25" spans="1:8" ht="27" customHeight="1" x14ac:dyDescent="0.25">
      <c r="A25" s="6">
        <v>273010015</v>
      </c>
      <c r="B25" s="7" t="s">
        <v>19</v>
      </c>
      <c r="C25" s="62">
        <v>36073</v>
      </c>
      <c r="D25" s="62">
        <v>36069.9</v>
      </c>
      <c r="E25" s="62">
        <f>D25-C25</f>
        <v>-3.0999999999985448</v>
      </c>
      <c r="F25" s="9">
        <f t="shared" ref="F25:F30" si="0">D25/C25*100</f>
        <v>99.991406314972423</v>
      </c>
      <c r="G25" s="15" t="s">
        <v>60</v>
      </c>
      <c r="H25" s="2"/>
    </row>
    <row r="26" spans="1:8" ht="27" customHeight="1" x14ac:dyDescent="0.25">
      <c r="A26" s="6">
        <v>273010049</v>
      </c>
      <c r="B26" s="7" t="s">
        <v>19</v>
      </c>
      <c r="C26" s="62">
        <v>162882</v>
      </c>
      <c r="D26" s="62">
        <v>162877.6</v>
      </c>
      <c r="E26" s="62">
        <f t="shared" ref="E26:E27" si="1">D26-C26</f>
        <v>-4.3999999999941792</v>
      </c>
      <c r="F26" s="9">
        <f t="shared" ref="F26:F27" si="2">D26/C26*100</f>
        <v>99.997298657924148</v>
      </c>
      <c r="G26" s="15" t="s">
        <v>60</v>
      </c>
      <c r="H26" s="2"/>
    </row>
    <row r="27" spans="1:8" ht="27" customHeight="1" x14ac:dyDescent="0.25">
      <c r="A27" s="6">
        <v>273010055</v>
      </c>
      <c r="B27" s="7" t="s">
        <v>19</v>
      </c>
      <c r="C27" s="62">
        <v>17477</v>
      </c>
      <c r="D27" s="62">
        <v>17476.7</v>
      </c>
      <c r="E27" s="62">
        <f t="shared" si="1"/>
        <v>-0.2999999999992724</v>
      </c>
      <c r="F27" s="9">
        <f t="shared" si="2"/>
        <v>99.998283458259436</v>
      </c>
      <c r="G27" s="15" t="s">
        <v>60</v>
      </c>
      <c r="H27" s="2"/>
    </row>
    <row r="28" spans="1:8" ht="25.5" x14ac:dyDescent="0.25">
      <c r="A28" s="11" t="s">
        <v>20</v>
      </c>
      <c r="B28" s="7" t="s">
        <v>19</v>
      </c>
      <c r="C28" s="8">
        <f>C24+C25+C26+C27</f>
        <v>257346</v>
      </c>
      <c r="D28" s="8">
        <f>D24+D25+D26+D27</f>
        <v>257338.2</v>
      </c>
      <c r="E28" s="9">
        <f t="shared" ref="E28:E30" si="3">D28-C28</f>
        <v>-7.7999999999883585</v>
      </c>
      <c r="F28" s="9">
        <f t="shared" si="0"/>
        <v>99.996969061108402</v>
      </c>
      <c r="G28" s="15" t="s">
        <v>60</v>
      </c>
      <c r="H28" s="2"/>
    </row>
    <row r="29" spans="1:8" x14ac:dyDescent="0.25">
      <c r="A29" s="123"/>
      <c r="B29" s="124"/>
      <c r="C29" s="124"/>
      <c r="D29" s="124"/>
      <c r="E29" s="124"/>
      <c r="F29" s="124"/>
      <c r="G29" s="125"/>
      <c r="H29" s="2"/>
    </row>
    <row r="30" spans="1:8" ht="38.25" x14ac:dyDescent="0.25">
      <c r="A30" s="12" t="s">
        <v>173</v>
      </c>
      <c r="B30" s="7" t="s">
        <v>77</v>
      </c>
      <c r="C30" s="36">
        <v>5469</v>
      </c>
      <c r="D30" s="36">
        <v>8248</v>
      </c>
      <c r="E30" s="62">
        <f t="shared" si="3"/>
        <v>2779</v>
      </c>
      <c r="F30" s="62">
        <f t="shared" si="0"/>
        <v>150.81367708904736</v>
      </c>
      <c r="G30" s="13" t="s">
        <v>141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14" t="s">
        <v>91</v>
      </c>
      <c r="B32" s="14"/>
      <c r="C32" s="14"/>
      <c r="D32" s="14"/>
      <c r="E32" s="14"/>
      <c r="F32" s="14"/>
      <c r="G32" s="14"/>
    </row>
    <row r="33" spans="1:7" x14ac:dyDescent="0.25">
      <c r="A33" s="14" t="s">
        <v>22</v>
      </c>
      <c r="B33" s="14"/>
      <c r="C33" s="14"/>
      <c r="D33" s="14"/>
      <c r="E33" s="14"/>
      <c r="F33" s="14"/>
      <c r="G33" s="14"/>
    </row>
    <row r="34" spans="1:7" x14ac:dyDescent="0.25">
      <c r="A34" s="113" t="s">
        <v>138</v>
      </c>
      <c r="B34" s="114"/>
      <c r="C34" s="114"/>
      <c r="D34" s="114"/>
      <c r="E34" s="114"/>
      <c r="F34" s="114"/>
      <c r="G34" s="114"/>
    </row>
    <row r="35" spans="1:7" x14ac:dyDescent="0.25">
      <c r="A35" s="14" t="s">
        <v>11</v>
      </c>
      <c r="B35" s="14"/>
      <c r="C35" s="14"/>
      <c r="D35" s="14"/>
      <c r="E35" s="14"/>
      <c r="F35" s="14"/>
      <c r="G35" s="14"/>
    </row>
    <row r="36" spans="1:7" ht="18" customHeight="1" x14ac:dyDescent="0.25">
      <c r="A36" s="113" t="s">
        <v>48</v>
      </c>
      <c r="B36" s="114"/>
      <c r="C36" s="114"/>
      <c r="D36" s="114"/>
      <c r="E36" s="114"/>
      <c r="F36" s="114"/>
      <c r="G36" s="114"/>
    </row>
    <row r="37" spans="1:7" ht="102" x14ac:dyDescent="0.25">
      <c r="A37" s="15" t="s">
        <v>23</v>
      </c>
      <c r="B37" s="15" t="s">
        <v>41</v>
      </c>
      <c r="C37" s="15" t="s">
        <v>14</v>
      </c>
      <c r="D37" s="15" t="s">
        <v>15</v>
      </c>
      <c r="E37" s="15" t="s">
        <v>43</v>
      </c>
      <c r="F37" s="15" t="s">
        <v>44</v>
      </c>
      <c r="G37" s="6" t="s">
        <v>26</v>
      </c>
    </row>
    <row r="38" spans="1:7" x14ac:dyDescent="0.25">
      <c r="A38" s="15">
        <v>1</v>
      </c>
      <c r="B38" s="15">
        <v>2</v>
      </c>
      <c r="C38" s="15">
        <v>3</v>
      </c>
      <c r="D38" s="15">
        <v>4</v>
      </c>
      <c r="E38" s="15">
        <v>5</v>
      </c>
      <c r="F38" s="15">
        <v>6</v>
      </c>
      <c r="G38" s="15">
        <v>7</v>
      </c>
    </row>
    <row r="39" spans="1:7" ht="25.5" x14ac:dyDescent="0.25">
      <c r="A39" s="16" t="s">
        <v>49</v>
      </c>
      <c r="B39" s="15" t="s">
        <v>192</v>
      </c>
      <c r="C39" s="17">
        <v>162</v>
      </c>
      <c r="D39" s="17">
        <v>162</v>
      </c>
      <c r="E39" s="18">
        <f t="shared" ref="E39" si="4">D39-C39</f>
        <v>0</v>
      </c>
      <c r="F39" s="19">
        <f t="shared" ref="F39" si="5">D39/C39%</f>
        <v>100</v>
      </c>
      <c r="G39" s="20"/>
    </row>
    <row r="40" spans="1:7" x14ac:dyDescent="0.25">
      <c r="A40" s="21"/>
      <c r="B40" s="14"/>
      <c r="C40" s="14"/>
      <c r="D40" s="14"/>
      <c r="E40" s="14"/>
      <c r="F40" s="14"/>
      <c r="G40" s="14"/>
    </row>
    <row r="41" spans="1:7" ht="102" x14ac:dyDescent="0.25">
      <c r="A41" s="15" t="s">
        <v>25</v>
      </c>
      <c r="B41" s="15" t="s">
        <v>13</v>
      </c>
      <c r="C41" s="15" t="s">
        <v>14</v>
      </c>
      <c r="D41" s="15" t="s">
        <v>15</v>
      </c>
      <c r="E41" s="15" t="s">
        <v>43</v>
      </c>
      <c r="F41" s="15" t="s">
        <v>44</v>
      </c>
      <c r="G41" s="6" t="s">
        <v>26</v>
      </c>
    </row>
    <row r="42" spans="1:7" x14ac:dyDescent="0.25">
      <c r="A42" s="15">
        <v>1</v>
      </c>
      <c r="B42" s="15">
        <v>2</v>
      </c>
      <c r="C42" s="15">
        <v>3</v>
      </c>
      <c r="D42" s="15">
        <v>4</v>
      </c>
      <c r="E42" s="15">
        <v>5</v>
      </c>
      <c r="F42" s="15">
        <v>6</v>
      </c>
      <c r="G42" s="15">
        <v>7</v>
      </c>
    </row>
    <row r="43" spans="1:7" x14ac:dyDescent="0.25">
      <c r="A43" s="15">
        <v>273010011</v>
      </c>
      <c r="B43" s="15" t="s">
        <v>19</v>
      </c>
      <c r="C43" s="48">
        <v>40914</v>
      </c>
      <c r="D43" s="48">
        <v>40914</v>
      </c>
      <c r="E43" s="48">
        <f t="shared" ref="E43:E44" si="6">D43-C43</f>
        <v>0</v>
      </c>
      <c r="F43" s="22">
        <f>D43/C43%</f>
        <v>100</v>
      </c>
      <c r="G43" s="15"/>
    </row>
    <row r="44" spans="1:7" ht="25.5" x14ac:dyDescent="0.25">
      <c r="A44" s="16" t="s">
        <v>27</v>
      </c>
      <c r="B44" s="15" t="s">
        <v>19</v>
      </c>
      <c r="C44" s="29">
        <f>C43</f>
        <v>40914</v>
      </c>
      <c r="D44" s="29">
        <f>D43</f>
        <v>40914</v>
      </c>
      <c r="E44" s="48">
        <f t="shared" si="6"/>
        <v>0</v>
      </c>
      <c r="F44" s="22">
        <f>D44/C44%</f>
        <v>100</v>
      </c>
      <c r="G44" s="23"/>
    </row>
    <row r="46" spans="1:7" x14ac:dyDescent="0.25">
      <c r="A46" s="14" t="s">
        <v>92</v>
      </c>
      <c r="B46" s="14"/>
      <c r="C46" s="14"/>
      <c r="D46" s="14"/>
      <c r="E46" s="14"/>
      <c r="F46" s="14"/>
      <c r="G46" s="14"/>
    </row>
    <row r="47" spans="1:7" x14ac:dyDescent="0.25">
      <c r="A47" s="14" t="s">
        <v>22</v>
      </c>
      <c r="B47" s="14"/>
      <c r="C47" s="14"/>
      <c r="D47" s="14"/>
      <c r="E47" s="14"/>
      <c r="F47" s="14"/>
      <c r="G47" s="14"/>
    </row>
    <row r="48" spans="1:7" x14ac:dyDescent="0.25">
      <c r="A48" s="113" t="s">
        <v>138</v>
      </c>
      <c r="B48" s="114"/>
      <c r="C48" s="114"/>
      <c r="D48" s="114"/>
      <c r="E48" s="114"/>
      <c r="F48" s="114"/>
      <c r="G48" s="114"/>
    </row>
    <row r="49" spans="1:7" x14ac:dyDescent="0.25">
      <c r="A49" s="14" t="s">
        <v>11</v>
      </c>
      <c r="B49" s="14"/>
      <c r="C49" s="14"/>
      <c r="D49" s="14"/>
      <c r="E49" s="14"/>
      <c r="F49" s="14"/>
      <c r="G49" s="14"/>
    </row>
    <row r="50" spans="1:7" x14ac:dyDescent="0.25">
      <c r="A50" s="113" t="s">
        <v>108</v>
      </c>
      <c r="B50" s="114"/>
      <c r="C50" s="114"/>
      <c r="D50" s="114"/>
      <c r="E50" s="114"/>
      <c r="F50" s="114"/>
      <c r="G50" s="114"/>
    </row>
    <row r="51" spans="1:7" ht="102" x14ac:dyDescent="0.25">
      <c r="A51" s="58" t="s">
        <v>23</v>
      </c>
      <c r="B51" s="58" t="s">
        <v>41</v>
      </c>
      <c r="C51" s="58" t="s">
        <v>14</v>
      </c>
      <c r="D51" s="58" t="s">
        <v>15</v>
      </c>
      <c r="E51" s="15" t="s">
        <v>43</v>
      </c>
      <c r="F51" s="15" t="s">
        <v>44</v>
      </c>
      <c r="G51" s="6" t="s">
        <v>26</v>
      </c>
    </row>
    <row r="52" spans="1:7" x14ac:dyDescent="0.25">
      <c r="A52" s="15">
        <v>1</v>
      </c>
      <c r="B52" s="15">
        <v>2</v>
      </c>
      <c r="C52" s="15">
        <v>3</v>
      </c>
      <c r="D52" s="15">
        <v>4</v>
      </c>
      <c r="E52" s="15">
        <v>5</v>
      </c>
      <c r="F52" s="15">
        <v>6</v>
      </c>
      <c r="G52" s="15">
        <v>7</v>
      </c>
    </row>
    <row r="53" spans="1:7" ht="39" customHeight="1" x14ac:dyDescent="0.25">
      <c r="A53" s="68" t="s">
        <v>140</v>
      </c>
      <c r="B53" s="98" t="s">
        <v>98</v>
      </c>
      <c r="C53" s="17">
        <v>5469</v>
      </c>
      <c r="D53" s="17">
        <v>8248</v>
      </c>
      <c r="E53" s="18">
        <f>D53-C53</f>
        <v>2779</v>
      </c>
      <c r="F53" s="19">
        <f>D53/C53%</f>
        <v>150.81367708904736</v>
      </c>
      <c r="G53" s="20" t="s">
        <v>141</v>
      </c>
    </row>
    <row r="54" spans="1:7" ht="51" x14ac:dyDescent="0.25">
      <c r="A54" s="68" t="s">
        <v>139</v>
      </c>
      <c r="B54" s="98" t="s">
        <v>98</v>
      </c>
      <c r="C54" s="17">
        <v>660</v>
      </c>
      <c r="D54" s="17">
        <v>705</v>
      </c>
      <c r="E54" s="18">
        <v>0</v>
      </c>
      <c r="F54" s="19">
        <v>100</v>
      </c>
      <c r="G54" s="20"/>
    </row>
    <row r="55" spans="1:7" x14ac:dyDescent="0.25">
      <c r="A55" s="21"/>
      <c r="B55" s="14"/>
      <c r="C55" s="14"/>
      <c r="D55" s="14"/>
      <c r="E55" s="14"/>
      <c r="F55" s="14"/>
      <c r="G55" s="14"/>
    </row>
    <row r="56" spans="1:7" ht="102" x14ac:dyDescent="0.25">
      <c r="A56" s="58" t="s">
        <v>25</v>
      </c>
      <c r="B56" s="58" t="s">
        <v>13</v>
      </c>
      <c r="C56" s="58" t="s">
        <v>14</v>
      </c>
      <c r="D56" s="58" t="s">
        <v>15</v>
      </c>
      <c r="E56" s="15" t="s">
        <v>43</v>
      </c>
      <c r="F56" s="15" t="s">
        <v>44</v>
      </c>
      <c r="G56" s="6" t="s">
        <v>26</v>
      </c>
    </row>
    <row r="57" spans="1:7" x14ac:dyDescent="0.25">
      <c r="A57" s="15">
        <v>1</v>
      </c>
      <c r="B57" s="15">
        <v>2</v>
      </c>
      <c r="C57" s="15">
        <v>3</v>
      </c>
      <c r="D57" s="15">
        <v>4</v>
      </c>
      <c r="E57" s="15">
        <v>5</v>
      </c>
      <c r="F57" s="15">
        <v>6</v>
      </c>
      <c r="G57" s="15">
        <v>7</v>
      </c>
    </row>
    <row r="58" spans="1:7" x14ac:dyDescent="0.25">
      <c r="A58" s="15">
        <v>273010015</v>
      </c>
      <c r="B58" s="16" t="s">
        <v>19</v>
      </c>
      <c r="C58" s="48">
        <v>36073</v>
      </c>
      <c r="D58" s="15">
        <v>36069.9</v>
      </c>
      <c r="E58" s="15">
        <f t="shared" ref="E58:E59" si="7">D58-C58</f>
        <v>-3.0999999999985448</v>
      </c>
      <c r="F58" s="22">
        <f>D58/C58%</f>
        <v>99.991406314972423</v>
      </c>
      <c r="G58" s="49"/>
    </row>
    <row r="59" spans="1:7" ht="25.5" x14ac:dyDescent="0.25">
      <c r="A59" s="16" t="s">
        <v>27</v>
      </c>
      <c r="B59" s="16" t="s">
        <v>19</v>
      </c>
      <c r="C59" s="29">
        <v>36073</v>
      </c>
      <c r="D59" s="29">
        <f>D58</f>
        <v>36069.9</v>
      </c>
      <c r="E59" s="15">
        <f t="shared" si="7"/>
        <v>-3.0999999999985448</v>
      </c>
      <c r="F59" s="22">
        <f>D59/C59%</f>
        <v>99.991406314972423</v>
      </c>
      <c r="G59" s="23"/>
    </row>
    <row r="61" spans="1:7" ht="27.75" customHeight="1" x14ac:dyDescent="0.25">
      <c r="A61" s="132" t="s">
        <v>126</v>
      </c>
      <c r="B61" s="132"/>
      <c r="C61" s="132"/>
      <c r="D61" s="132"/>
      <c r="E61" s="132"/>
      <c r="F61" s="132"/>
      <c r="G61" s="132"/>
    </row>
    <row r="62" spans="1:7" ht="17.25" customHeight="1" x14ac:dyDescent="0.25">
      <c r="A62" s="14" t="s">
        <v>22</v>
      </c>
      <c r="B62" s="14"/>
      <c r="C62" s="14"/>
      <c r="D62" s="14"/>
      <c r="E62" s="14"/>
      <c r="F62" s="14"/>
      <c r="G62" s="14"/>
    </row>
    <row r="63" spans="1:7" x14ac:dyDescent="0.25">
      <c r="A63" s="113" t="s">
        <v>138</v>
      </c>
      <c r="B63" s="114"/>
      <c r="C63" s="114"/>
      <c r="D63" s="114"/>
      <c r="E63" s="114"/>
      <c r="F63" s="114"/>
      <c r="G63" s="114"/>
    </row>
    <row r="64" spans="1:7" x14ac:dyDescent="0.25">
      <c r="A64" s="14" t="s">
        <v>11</v>
      </c>
      <c r="B64" s="14"/>
      <c r="C64" s="14"/>
      <c r="D64" s="14"/>
      <c r="E64" s="14"/>
      <c r="F64" s="14"/>
      <c r="G64" s="14"/>
    </row>
    <row r="65" spans="1:7" x14ac:dyDescent="0.25">
      <c r="A65" s="113" t="s">
        <v>108</v>
      </c>
      <c r="B65" s="114"/>
      <c r="C65" s="114"/>
      <c r="D65" s="114"/>
      <c r="E65" s="114"/>
      <c r="F65" s="114"/>
      <c r="G65" s="114"/>
    </row>
    <row r="66" spans="1:7" ht="102" x14ac:dyDescent="0.25">
      <c r="A66" s="58" t="s">
        <v>23</v>
      </c>
      <c r="B66" s="58" t="s">
        <v>41</v>
      </c>
      <c r="C66" s="58" t="s">
        <v>14</v>
      </c>
      <c r="D66" s="58" t="s">
        <v>15</v>
      </c>
      <c r="E66" s="15" t="s">
        <v>43</v>
      </c>
      <c r="F66" s="15" t="s">
        <v>44</v>
      </c>
      <c r="G66" s="6" t="s">
        <v>26</v>
      </c>
    </row>
    <row r="67" spans="1:7" x14ac:dyDescent="0.25">
      <c r="A67" s="15">
        <v>1</v>
      </c>
      <c r="B67" s="15">
        <v>2</v>
      </c>
      <c r="C67" s="15">
        <v>3</v>
      </c>
      <c r="D67" s="15">
        <v>4</v>
      </c>
      <c r="E67" s="15">
        <v>5</v>
      </c>
      <c r="F67" s="15">
        <v>6</v>
      </c>
      <c r="G67" s="15">
        <v>7</v>
      </c>
    </row>
    <row r="68" spans="1:7" ht="24.75" customHeight="1" x14ac:dyDescent="0.25">
      <c r="A68" s="68" t="s">
        <v>140</v>
      </c>
      <c r="B68" s="98" t="s">
        <v>174</v>
      </c>
      <c r="C68" s="17">
        <v>5469</v>
      </c>
      <c r="D68" s="17">
        <v>8248</v>
      </c>
      <c r="E68" s="18">
        <f>D68-C68</f>
        <v>2779</v>
      </c>
      <c r="F68" s="19">
        <f>D68/C68%</f>
        <v>150.81367708904736</v>
      </c>
      <c r="G68" s="20" t="s">
        <v>141</v>
      </c>
    </row>
    <row r="69" spans="1:7" ht="24.75" customHeight="1" x14ac:dyDescent="0.25">
      <c r="A69" s="68" t="s">
        <v>139</v>
      </c>
      <c r="B69" s="98" t="s">
        <v>174</v>
      </c>
      <c r="C69" s="17">
        <v>660</v>
      </c>
      <c r="D69" s="17">
        <v>705</v>
      </c>
      <c r="E69" s="18">
        <v>0</v>
      </c>
      <c r="F69" s="19">
        <v>100</v>
      </c>
      <c r="G69" s="20"/>
    </row>
    <row r="70" spans="1:7" x14ac:dyDescent="0.25">
      <c r="A70" s="21"/>
      <c r="B70" s="14"/>
      <c r="C70" s="14"/>
      <c r="D70" s="14"/>
      <c r="E70" s="14"/>
      <c r="F70" s="14"/>
      <c r="G70" s="14"/>
    </row>
    <row r="71" spans="1:7" ht="102" x14ac:dyDescent="0.25">
      <c r="A71" s="58" t="s">
        <v>25</v>
      </c>
      <c r="B71" s="58" t="s">
        <v>13</v>
      </c>
      <c r="C71" s="58" t="s">
        <v>14</v>
      </c>
      <c r="D71" s="58" t="s">
        <v>15</v>
      </c>
      <c r="E71" s="15" t="s">
        <v>43</v>
      </c>
      <c r="F71" s="15" t="s">
        <v>44</v>
      </c>
      <c r="G71" s="6" t="s">
        <v>26</v>
      </c>
    </row>
    <row r="72" spans="1:7" x14ac:dyDescent="0.25">
      <c r="A72" s="15">
        <v>1</v>
      </c>
      <c r="B72" s="15">
        <v>2</v>
      </c>
      <c r="C72" s="15">
        <v>3</v>
      </c>
      <c r="D72" s="15">
        <v>4</v>
      </c>
      <c r="E72" s="15">
        <v>5</v>
      </c>
      <c r="F72" s="15">
        <v>6</v>
      </c>
      <c r="G72" s="15">
        <v>7</v>
      </c>
    </row>
    <row r="73" spans="1:7" x14ac:dyDescent="0.25">
      <c r="A73" s="15">
        <v>273010049</v>
      </c>
      <c r="B73" s="16" t="s">
        <v>19</v>
      </c>
      <c r="C73" s="48">
        <v>162882</v>
      </c>
      <c r="D73" s="15">
        <v>162877.6</v>
      </c>
      <c r="E73" s="15">
        <f t="shared" ref="E73:E74" si="8">D73-C73</f>
        <v>-4.3999999999941792</v>
      </c>
      <c r="F73" s="22">
        <f>D73/C73%</f>
        <v>99.997298657924148</v>
      </c>
      <c r="G73" s="49"/>
    </row>
    <row r="74" spans="1:7" ht="25.5" x14ac:dyDescent="0.25">
      <c r="A74" s="16" t="s">
        <v>27</v>
      </c>
      <c r="B74" s="16" t="s">
        <v>19</v>
      </c>
      <c r="C74" s="29">
        <v>162882</v>
      </c>
      <c r="D74" s="29">
        <f>D73</f>
        <v>162877.6</v>
      </c>
      <c r="E74" s="15">
        <f t="shared" si="8"/>
        <v>-4.3999999999941792</v>
      </c>
      <c r="F74" s="22">
        <f>D74/C74%</f>
        <v>99.997298657924148</v>
      </c>
      <c r="G74" s="23"/>
    </row>
    <row r="76" spans="1:7" x14ac:dyDescent="0.25">
      <c r="A76" s="14" t="s">
        <v>94</v>
      </c>
      <c r="B76" s="14"/>
      <c r="C76" s="14"/>
      <c r="D76" s="14"/>
      <c r="E76" s="14"/>
      <c r="F76" s="14"/>
      <c r="G76" s="14"/>
    </row>
    <row r="77" spans="1:7" x14ac:dyDescent="0.25">
      <c r="A77" s="14" t="s">
        <v>22</v>
      </c>
      <c r="B77" s="14"/>
      <c r="C77" s="14"/>
      <c r="D77" s="14"/>
      <c r="E77" s="14"/>
      <c r="F77" s="14"/>
      <c r="G77" s="14"/>
    </row>
    <row r="78" spans="1:7" x14ac:dyDescent="0.25">
      <c r="A78" s="113" t="s">
        <v>138</v>
      </c>
      <c r="B78" s="114"/>
      <c r="C78" s="114"/>
      <c r="D78" s="114"/>
      <c r="E78" s="114"/>
      <c r="F78" s="114"/>
      <c r="G78" s="114"/>
    </row>
    <row r="79" spans="1:7" x14ac:dyDescent="0.25">
      <c r="A79" s="14" t="s">
        <v>11</v>
      </c>
      <c r="B79" s="14"/>
      <c r="C79" s="14"/>
      <c r="D79" s="14"/>
      <c r="E79" s="14"/>
      <c r="F79" s="14"/>
      <c r="G79" s="14"/>
    </row>
    <row r="80" spans="1:7" x14ac:dyDescent="0.25">
      <c r="A80" s="113" t="s">
        <v>48</v>
      </c>
      <c r="B80" s="114"/>
      <c r="C80" s="114"/>
      <c r="D80" s="114"/>
      <c r="E80" s="114"/>
      <c r="F80" s="114"/>
      <c r="G80" s="114"/>
    </row>
    <row r="81" spans="1:7" ht="102" x14ac:dyDescent="0.25">
      <c r="A81" s="15" t="s">
        <v>23</v>
      </c>
      <c r="B81" s="15" t="s">
        <v>41</v>
      </c>
      <c r="C81" s="15" t="s">
        <v>14</v>
      </c>
      <c r="D81" s="15" t="s">
        <v>15</v>
      </c>
      <c r="E81" s="15" t="s">
        <v>43</v>
      </c>
      <c r="F81" s="15" t="s">
        <v>44</v>
      </c>
      <c r="G81" s="6" t="s">
        <v>26</v>
      </c>
    </row>
    <row r="82" spans="1:7" x14ac:dyDescent="0.25">
      <c r="A82" s="15">
        <v>1</v>
      </c>
      <c r="B82" s="15">
        <v>2</v>
      </c>
      <c r="C82" s="15">
        <v>3</v>
      </c>
      <c r="D82" s="15">
        <v>4</v>
      </c>
      <c r="E82" s="15">
        <v>5</v>
      </c>
      <c r="F82" s="15">
        <v>6</v>
      </c>
      <c r="G82" s="15">
        <v>7</v>
      </c>
    </row>
    <row r="83" spans="1:7" ht="25.5" x14ac:dyDescent="0.25">
      <c r="A83" s="16" t="s">
        <v>49</v>
      </c>
      <c r="B83" s="15" t="s">
        <v>192</v>
      </c>
      <c r="C83" s="17">
        <v>92</v>
      </c>
      <c r="D83" s="17">
        <v>92</v>
      </c>
      <c r="E83" s="18">
        <f t="shared" ref="E83" si="9">D83-C83</f>
        <v>0</v>
      </c>
      <c r="F83" s="19">
        <f t="shared" ref="F83" si="10">D83/C83%</f>
        <v>100</v>
      </c>
      <c r="G83" s="20"/>
    </row>
    <row r="84" spans="1:7" x14ac:dyDescent="0.25">
      <c r="A84" s="21"/>
      <c r="B84" s="14"/>
      <c r="C84" s="14"/>
      <c r="D84" s="14"/>
      <c r="E84" s="14"/>
      <c r="F84" s="14"/>
      <c r="G84" s="14"/>
    </row>
    <row r="85" spans="1:7" ht="102" x14ac:dyDescent="0.25">
      <c r="A85" s="15" t="s">
        <v>25</v>
      </c>
      <c r="B85" s="15" t="s">
        <v>13</v>
      </c>
      <c r="C85" s="15" t="s">
        <v>14</v>
      </c>
      <c r="D85" s="15" t="s">
        <v>15</v>
      </c>
      <c r="E85" s="15" t="s">
        <v>43</v>
      </c>
      <c r="F85" s="15" t="s">
        <v>44</v>
      </c>
      <c r="G85" s="6" t="s">
        <v>26</v>
      </c>
    </row>
    <row r="86" spans="1:7" x14ac:dyDescent="0.25">
      <c r="A86" s="15">
        <v>1</v>
      </c>
      <c r="B86" s="15">
        <v>2</v>
      </c>
      <c r="C86" s="15">
        <v>3</v>
      </c>
      <c r="D86" s="15">
        <v>4</v>
      </c>
      <c r="E86" s="15">
        <v>5</v>
      </c>
      <c r="F86" s="15">
        <v>6</v>
      </c>
      <c r="G86" s="15">
        <v>7</v>
      </c>
    </row>
    <row r="87" spans="1:7" x14ac:dyDescent="0.25">
      <c r="A87" s="15">
        <v>273010055</v>
      </c>
      <c r="B87" s="15" t="s">
        <v>19</v>
      </c>
      <c r="C87" s="48">
        <v>17477</v>
      </c>
      <c r="D87" s="48">
        <v>17467.7</v>
      </c>
      <c r="E87" s="48">
        <f t="shared" ref="E87:E88" si="11">D87-C87</f>
        <v>-9.2999999999992724</v>
      </c>
      <c r="F87" s="22">
        <f>D87/C87%</f>
        <v>99.946787206042231</v>
      </c>
      <c r="G87" s="15"/>
    </row>
    <row r="88" spans="1:7" ht="25.5" x14ac:dyDescent="0.25">
      <c r="A88" s="16" t="s">
        <v>27</v>
      </c>
      <c r="B88" s="15" t="s">
        <v>19</v>
      </c>
      <c r="C88" s="29">
        <f>C87</f>
        <v>17477</v>
      </c>
      <c r="D88" s="29">
        <f>D87</f>
        <v>17467.7</v>
      </c>
      <c r="E88" s="48">
        <f t="shared" si="11"/>
        <v>-9.2999999999992724</v>
      </c>
      <c r="F88" s="22">
        <f>D88/C88%</f>
        <v>99.946787206042231</v>
      </c>
      <c r="G88" s="23"/>
    </row>
    <row r="90" spans="1:7" x14ac:dyDescent="0.25">
      <c r="A90" s="40" t="s">
        <v>66</v>
      </c>
      <c r="B90" s="41"/>
      <c r="C90" s="41"/>
      <c r="F90" s="88"/>
      <c r="G90" s="88"/>
    </row>
    <row r="91" spans="1:7" x14ac:dyDescent="0.25">
      <c r="A91" s="40" t="s">
        <v>67</v>
      </c>
      <c r="B91" s="41"/>
      <c r="C91" s="41"/>
      <c r="F91" s="88"/>
      <c r="G91" s="88"/>
    </row>
    <row r="92" spans="1:7" x14ac:dyDescent="0.25">
      <c r="A92" s="40" t="s">
        <v>72</v>
      </c>
      <c r="B92" s="41"/>
      <c r="C92" s="41"/>
      <c r="F92" s="88"/>
      <c r="G92" s="88"/>
    </row>
    <row r="93" spans="1:7" x14ac:dyDescent="0.25">
      <c r="A93" s="40" t="s">
        <v>68</v>
      </c>
      <c r="B93" s="41"/>
      <c r="C93" s="41"/>
      <c r="F93" s="88"/>
      <c r="G93" s="88"/>
    </row>
    <row r="94" spans="1:7" x14ac:dyDescent="0.25">
      <c r="A94" s="40" t="s">
        <v>69</v>
      </c>
      <c r="B94" s="42"/>
      <c r="C94" s="43"/>
      <c r="F94" s="88"/>
      <c r="G94" s="88"/>
    </row>
    <row r="95" spans="1:7" x14ac:dyDescent="0.25">
      <c r="A95" s="39" t="s">
        <v>34</v>
      </c>
      <c r="F95" s="88"/>
      <c r="G95" s="88"/>
    </row>
    <row r="96" spans="1:7" x14ac:dyDescent="0.25">
      <c r="A96" s="14" t="s">
        <v>70</v>
      </c>
      <c r="B96" s="14"/>
      <c r="C96" s="14"/>
      <c r="F96" s="88"/>
      <c r="G96" s="88"/>
    </row>
    <row r="97" spans="1:7" x14ac:dyDescent="0.25">
      <c r="A97" s="24" t="s">
        <v>33</v>
      </c>
      <c r="B97" s="24"/>
      <c r="C97" s="24"/>
      <c r="F97" s="88"/>
      <c r="G97" s="88"/>
    </row>
    <row r="98" spans="1:7" x14ac:dyDescent="0.25">
      <c r="A98" s="14" t="s">
        <v>71</v>
      </c>
      <c r="B98" s="14"/>
      <c r="C98" s="14"/>
      <c r="F98" s="88"/>
      <c r="G98" s="88"/>
    </row>
    <row r="99" spans="1:7" x14ac:dyDescent="0.25">
      <c r="A99" s="24" t="s">
        <v>32</v>
      </c>
      <c r="B99" s="25"/>
      <c r="C99" s="25"/>
      <c r="F99" s="88"/>
      <c r="G99" s="88"/>
    </row>
  </sheetData>
  <mergeCells count="17">
    <mergeCell ref="A20:G20"/>
    <mergeCell ref="A29:G29"/>
    <mergeCell ref="A34:G34"/>
    <mergeCell ref="A36:G36"/>
    <mergeCell ref="F1:G1"/>
    <mergeCell ref="A3:G3"/>
    <mergeCell ref="A10:G10"/>
    <mergeCell ref="A11:G11"/>
    <mergeCell ref="A13:G13"/>
    <mergeCell ref="A19:G19"/>
    <mergeCell ref="A78:G78"/>
    <mergeCell ref="A80:G80"/>
    <mergeCell ref="A48:G48"/>
    <mergeCell ref="A50:G50"/>
    <mergeCell ref="A63:G63"/>
    <mergeCell ref="A65:G65"/>
    <mergeCell ref="A61:G61"/>
  </mergeCells>
  <pageMargins left="0.25" right="0.25" top="0.75" bottom="0.75" header="0.3" footer="0.3"/>
  <pageSetup paperSize="9" scale="74" fitToHeight="0" orientation="portrait" r:id="rId1"/>
  <rowBreaks count="2" manualBreakCount="2">
    <brk id="40" max="6" man="1"/>
    <brk id="7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70"/>
  <sheetViews>
    <sheetView view="pageBreakPreview" zoomScaleNormal="100" zoomScaleSheetLayoutView="100" workbookViewId="0">
      <selection activeCell="B46" sqref="B46"/>
    </sheetView>
  </sheetViews>
  <sheetFormatPr defaultColWidth="9.140625" defaultRowHeight="15" x14ac:dyDescent="0.25"/>
  <cols>
    <col min="1" max="1" width="32.42578125" style="1" customWidth="1"/>
    <col min="2" max="2" width="11.85546875" style="1" customWidth="1"/>
    <col min="3" max="3" width="15.85546875" style="1" customWidth="1"/>
    <col min="4" max="4" width="13.7109375" style="1" customWidth="1"/>
    <col min="5" max="5" width="13" style="1" customWidth="1"/>
    <col min="6" max="6" width="11.7109375" style="1" customWidth="1"/>
    <col min="7" max="7" width="32.42578125" style="1" customWidth="1"/>
    <col min="8" max="16384" width="9.140625" style="1"/>
  </cols>
  <sheetData>
    <row r="1" spans="1:9" ht="54" customHeight="1" x14ac:dyDescent="0.25">
      <c r="F1" s="111" t="s">
        <v>0</v>
      </c>
      <c r="G1" s="111"/>
    </row>
    <row r="3" spans="1:9" ht="15.75" x14ac:dyDescent="0.25">
      <c r="A3" s="126" t="s">
        <v>1</v>
      </c>
      <c r="B3" s="126"/>
      <c r="C3" s="126"/>
      <c r="D3" s="126"/>
      <c r="E3" s="126"/>
      <c r="F3" s="126"/>
      <c r="G3" s="126"/>
      <c r="H3" s="2"/>
      <c r="I3" s="2"/>
    </row>
    <row r="4" spans="1:9" ht="15.75" x14ac:dyDescent="0.25">
      <c r="A4" s="3"/>
      <c r="B4" s="4"/>
      <c r="C4" s="4"/>
      <c r="D4" s="2"/>
      <c r="E4" s="2"/>
      <c r="F4" s="2"/>
      <c r="G4" s="2"/>
      <c r="H4" s="2"/>
      <c r="I4" s="2"/>
    </row>
    <row r="5" spans="1: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3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A7" s="2" t="s">
        <v>53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 t="s">
        <v>4</v>
      </c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/>
      <c r="I9" s="2"/>
    </row>
    <row r="10" spans="1:9" ht="30.6" customHeight="1" x14ac:dyDescent="0.25">
      <c r="A10" s="112" t="s">
        <v>42</v>
      </c>
      <c r="B10" s="112"/>
      <c r="C10" s="112"/>
      <c r="D10" s="112"/>
      <c r="E10" s="112"/>
      <c r="F10" s="112"/>
      <c r="G10" s="112"/>
      <c r="H10" s="2"/>
      <c r="I10" s="2"/>
    </row>
    <row r="11" spans="1:9" x14ac:dyDescent="0.25">
      <c r="A11" s="127" t="s">
        <v>6</v>
      </c>
      <c r="B11" s="127"/>
      <c r="C11" s="127"/>
      <c r="D11" s="127"/>
      <c r="E11" s="127"/>
      <c r="F11" s="127"/>
      <c r="G11" s="127"/>
      <c r="H11" s="2"/>
      <c r="I11" s="2"/>
    </row>
    <row r="12" spans="1:9" x14ac:dyDescent="0.25">
      <c r="A12" s="2" t="s">
        <v>146</v>
      </c>
      <c r="B12" s="2"/>
      <c r="C12" s="2"/>
      <c r="D12" s="2"/>
      <c r="E12" s="2"/>
      <c r="F12" s="2"/>
      <c r="G12" s="2"/>
      <c r="H12" s="2"/>
      <c r="I12" s="2"/>
    </row>
    <row r="13" spans="1:9" ht="15.6" customHeight="1" x14ac:dyDescent="0.25">
      <c r="A13" s="112" t="s">
        <v>142</v>
      </c>
      <c r="B13" s="112"/>
      <c r="C13" s="112"/>
      <c r="D13" s="112"/>
      <c r="E13" s="112"/>
      <c r="F13" s="112"/>
      <c r="G13" s="112"/>
      <c r="H13" s="2"/>
      <c r="I13" s="2"/>
    </row>
    <row r="14" spans="1:9" x14ac:dyDescent="0.25">
      <c r="A14" s="2" t="s">
        <v>7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 t="s">
        <v>8</v>
      </c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5" t="s">
        <v>35</v>
      </c>
      <c r="B16" s="5"/>
      <c r="C16" s="5"/>
      <c r="D16" s="5"/>
      <c r="E16" s="5"/>
      <c r="F16" s="5"/>
      <c r="G16" s="5"/>
      <c r="H16" s="2"/>
      <c r="I16" s="2"/>
    </row>
    <row r="17" spans="1:9" x14ac:dyDescent="0.25">
      <c r="A17" s="5" t="s">
        <v>10</v>
      </c>
      <c r="B17" s="5"/>
      <c r="C17" s="5"/>
      <c r="D17" s="5"/>
      <c r="E17" s="5"/>
      <c r="F17" s="5"/>
      <c r="G17" s="5"/>
      <c r="H17" s="2"/>
      <c r="I17" s="2"/>
    </row>
    <row r="18" spans="1:9" ht="17.25" customHeight="1" x14ac:dyDescent="0.25">
      <c r="A18" s="5" t="s">
        <v>11</v>
      </c>
      <c r="B18" s="5"/>
      <c r="C18" s="5"/>
      <c r="D18" s="5"/>
      <c r="E18" s="5"/>
      <c r="F18" s="5"/>
      <c r="G18" s="5"/>
      <c r="H18" s="2"/>
      <c r="I18" s="2"/>
    </row>
    <row r="19" spans="1:9" ht="26.25" customHeight="1" x14ac:dyDescent="0.25">
      <c r="A19" s="122" t="s">
        <v>143</v>
      </c>
      <c r="B19" s="122"/>
      <c r="C19" s="122"/>
      <c r="D19" s="122"/>
      <c r="E19" s="122"/>
      <c r="F19" s="122"/>
      <c r="G19" s="122"/>
      <c r="H19" s="2"/>
      <c r="I19" s="2"/>
    </row>
    <row r="20" spans="1:9" ht="12.75" customHeight="1" x14ac:dyDescent="0.25">
      <c r="A20" s="122" t="s">
        <v>144</v>
      </c>
      <c r="B20" s="122"/>
      <c r="C20" s="122"/>
      <c r="D20" s="122"/>
      <c r="E20" s="122"/>
      <c r="F20" s="122"/>
      <c r="G20" s="122"/>
      <c r="H20" s="2"/>
      <c r="I20" s="2"/>
    </row>
    <row r="21" spans="1:9" ht="3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63.75" x14ac:dyDescent="0.25">
      <c r="A22" s="37" t="s">
        <v>12</v>
      </c>
      <c r="B22" s="37" t="s">
        <v>13</v>
      </c>
      <c r="C22" s="37" t="s">
        <v>14</v>
      </c>
      <c r="D22" s="37" t="s">
        <v>15</v>
      </c>
      <c r="E22" s="37" t="s">
        <v>16</v>
      </c>
      <c r="F22" s="37" t="s">
        <v>17</v>
      </c>
      <c r="G22" s="37" t="s">
        <v>18</v>
      </c>
      <c r="H22" s="2"/>
      <c r="I22" s="2"/>
    </row>
    <row r="23" spans="1:9" x14ac:dyDescent="0.25">
      <c r="A23" s="6">
        <v>1</v>
      </c>
      <c r="B23" s="6">
        <v>2</v>
      </c>
      <c r="C23" s="6">
        <v>3</v>
      </c>
      <c r="D23" s="6">
        <v>4</v>
      </c>
      <c r="E23" s="6">
        <v>5</v>
      </c>
      <c r="F23" s="6">
        <v>6</v>
      </c>
      <c r="G23" s="6">
        <v>7</v>
      </c>
      <c r="H23" s="2"/>
      <c r="I23" s="2"/>
    </row>
    <row r="24" spans="1:9" ht="15" customHeight="1" x14ac:dyDescent="0.25">
      <c r="A24" s="6">
        <v>273032015</v>
      </c>
      <c r="B24" s="7" t="s">
        <v>19</v>
      </c>
      <c r="C24" s="62">
        <v>393286</v>
      </c>
      <c r="D24" s="62">
        <v>393221.2</v>
      </c>
      <c r="E24" s="62">
        <f>D24-C24</f>
        <v>-64.799999999988358</v>
      </c>
      <c r="F24" s="9">
        <v>100</v>
      </c>
      <c r="G24" s="6" t="s">
        <v>145</v>
      </c>
      <c r="H24" s="2"/>
      <c r="I24" s="2"/>
    </row>
    <row r="25" spans="1:9" ht="16.149999999999999" customHeight="1" x14ac:dyDescent="0.25">
      <c r="A25" s="6">
        <v>273032049</v>
      </c>
      <c r="B25" s="7" t="s">
        <v>19</v>
      </c>
      <c r="C25" s="62">
        <v>19215</v>
      </c>
      <c r="D25" s="62">
        <v>19215</v>
      </c>
      <c r="E25" s="62">
        <f t="shared" ref="E25:E26" si="0">D25-C25</f>
        <v>0</v>
      </c>
      <c r="F25" s="9">
        <f>D25/C25*100</f>
        <v>100</v>
      </c>
      <c r="G25" s="13"/>
      <c r="H25" s="2"/>
      <c r="I25" s="2"/>
    </row>
    <row r="26" spans="1:9" ht="25.5" x14ac:dyDescent="0.25">
      <c r="A26" s="11" t="s">
        <v>20</v>
      </c>
      <c r="B26" s="7" t="s">
        <v>19</v>
      </c>
      <c r="C26" s="36">
        <f>C24+C25</f>
        <v>412501</v>
      </c>
      <c r="D26" s="36">
        <f>D24+D25</f>
        <v>412436.2</v>
      </c>
      <c r="E26" s="62">
        <f t="shared" si="0"/>
        <v>-64.799999999988358</v>
      </c>
      <c r="F26" s="9">
        <v>100</v>
      </c>
      <c r="G26" s="10"/>
      <c r="H26" s="2"/>
      <c r="I26" s="2"/>
    </row>
    <row r="27" spans="1:9" x14ac:dyDescent="0.25">
      <c r="A27" s="123" t="s">
        <v>28</v>
      </c>
      <c r="B27" s="124"/>
      <c r="C27" s="124"/>
      <c r="D27" s="124"/>
      <c r="E27" s="124"/>
      <c r="F27" s="124"/>
      <c r="G27" s="125"/>
      <c r="H27" s="2"/>
      <c r="I27" s="2"/>
    </row>
    <row r="28" spans="1:9" ht="38.25" customHeight="1" x14ac:dyDescent="0.25">
      <c r="A28" s="12" t="s">
        <v>59</v>
      </c>
      <c r="B28" s="7" t="s">
        <v>29</v>
      </c>
      <c r="C28" s="13">
        <v>100</v>
      </c>
      <c r="D28" s="13">
        <v>100</v>
      </c>
      <c r="E28" s="9">
        <f t="shared" ref="E28" si="1">D28-C28</f>
        <v>0</v>
      </c>
      <c r="F28" s="9">
        <f t="shared" ref="F28" si="2">D28/C28*100</f>
        <v>100</v>
      </c>
      <c r="G28" s="63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14" t="s">
        <v>92</v>
      </c>
      <c r="B30" s="14"/>
      <c r="C30" s="14"/>
      <c r="D30" s="14"/>
      <c r="E30" s="14"/>
      <c r="F30" s="14"/>
      <c r="G30" s="14"/>
    </row>
    <row r="31" spans="1:9" x14ac:dyDescent="0.25">
      <c r="A31" s="14" t="s">
        <v>22</v>
      </c>
      <c r="B31" s="14"/>
      <c r="C31" s="14"/>
      <c r="D31" s="14"/>
      <c r="E31" s="14"/>
      <c r="F31" s="14"/>
      <c r="G31" s="14"/>
    </row>
    <row r="32" spans="1:9" x14ac:dyDescent="0.25">
      <c r="A32" s="113" t="s">
        <v>30</v>
      </c>
      <c r="B32" s="114"/>
      <c r="C32" s="114"/>
      <c r="D32" s="114"/>
      <c r="E32" s="114"/>
      <c r="F32" s="114"/>
      <c r="G32" s="114"/>
    </row>
    <row r="33" spans="1:7" x14ac:dyDescent="0.25">
      <c r="A33" s="14" t="s">
        <v>11</v>
      </c>
      <c r="B33" s="14"/>
      <c r="C33" s="14"/>
      <c r="D33" s="14"/>
      <c r="E33" s="14"/>
      <c r="F33" s="14"/>
      <c r="G33" s="14"/>
    </row>
    <row r="34" spans="1:7" x14ac:dyDescent="0.25">
      <c r="A34" s="113" t="s">
        <v>147</v>
      </c>
      <c r="B34" s="114"/>
      <c r="C34" s="114"/>
      <c r="D34" s="114"/>
      <c r="E34" s="114"/>
      <c r="F34" s="114"/>
      <c r="G34" s="114"/>
    </row>
    <row r="35" spans="1:7" ht="63.75" x14ac:dyDescent="0.25">
      <c r="A35" s="15" t="s">
        <v>23</v>
      </c>
      <c r="B35" s="6" t="s">
        <v>13</v>
      </c>
      <c r="C35" s="15" t="s">
        <v>14</v>
      </c>
      <c r="D35" s="15" t="s">
        <v>15</v>
      </c>
      <c r="E35" s="6" t="s">
        <v>16</v>
      </c>
      <c r="F35" s="15" t="s">
        <v>24</v>
      </c>
      <c r="G35" s="6" t="s">
        <v>26</v>
      </c>
    </row>
    <row r="36" spans="1:7" x14ac:dyDescent="0.25">
      <c r="A36" s="15">
        <v>1</v>
      </c>
      <c r="B36" s="15">
        <v>2</v>
      </c>
      <c r="C36" s="15">
        <v>3</v>
      </c>
      <c r="D36" s="15">
        <v>4</v>
      </c>
      <c r="E36" s="15">
        <v>5</v>
      </c>
      <c r="F36" s="15">
        <v>6</v>
      </c>
      <c r="G36" s="15">
        <v>7</v>
      </c>
    </row>
    <row r="37" spans="1:7" ht="25.5" x14ac:dyDescent="0.25">
      <c r="A37" s="30" t="s">
        <v>148</v>
      </c>
      <c r="B37" s="15" t="s">
        <v>155</v>
      </c>
      <c r="C37" s="15">
        <v>1</v>
      </c>
      <c r="D37" s="15">
        <v>1</v>
      </c>
      <c r="E37" s="15">
        <f>D37-C37</f>
        <v>0</v>
      </c>
      <c r="F37" s="15">
        <f>D37/C37*100</f>
        <v>100</v>
      </c>
      <c r="G37" s="15"/>
    </row>
    <row r="38" spans="1:7" x14ac:dyDescent="0.25">
      <c r="A38" s="30" t="s">
        <v>149</v>
      </c>
      <c r="B38" s="15" t="s">
        <v>155</v>
      </c>
      <c r="C38" s="15">
        <v>2</v>
      </c>
      <c r="D38" s="15">
        <v>2</v>
      </c>
      <c r="E38" s="15">
        <f t="shared" ref="E38:E42" si="3">D38-C38</f>
        <v>0</v>
      </c>
      <c r="F38" s="15">
        <f t="shared" ref="F38:F42" si="4">D38/C38*100</f>
        <v>100</v>
      </c>
      <c r="G38" s="15"/>
    </row>
    <row r="39" spans="1:7" ht="25.5" x14ac:dyDescent="0.25">
      <c r="A39" s="30" t="s">
        <v>150</v>
      </c>
      <c r="B39" s="15" t="s">
        <v>155</v>
      </c>
      <c r="C39" s="15">
        <v>23</v>
      </c>
      <c r="D39" s="15">
        <v>23</v>
      </c>
      <c r="E39" s="15">
        <f t="shared" si="3"/>
        <v>0</v>
      </c>
      <c r="F39" s="15">
        <f t="shared" si="4"/>
        <v>100</v>
      </c>
      <c r="G39" s="15"/>
    </row>
    <row r="40" spans="1:7" ht="38.25" x14ac:dyDescent="0.25">
      <c r="A40" s="30" t="s">
        <v>151</v>
      </c>
      <c r="B40" s="15" t="s">
        <v>155</v>
      </c>
      <c r="C40" s="15">
        <v>6167</v>
      </c>
      <c r="D40" s="15">
        <v>6167</v>
      </c>
      <c r="E40" s="15">
        <f t="shared" si="3"/>
        <v>0</v>
      </c>
      <c r="F40" s="15">
        <f t="shared" si="4"/>
        <v>100</v>
      </c>
      <c r="G40" s="15"/>
    </row>
    <row r="41" spans="1:7" ht="38.25" x14ac:dyDescent="0.25">
      <c r="A41" s="30" t="s">
        <v>152</v>
      </c>
      <c r="B41" s="15" t="s">
        <v>155</v>
      </c>
      <c r="C41" s="15">
        <v>9</v>
      </c>
      <c r="D41" s="15">
        <v>9</v>
      </c>
      <c r="E41" s="15">
        <f t="shared" si="3"/>
        <v>0</v>
      </c>
      <c r="F41" s="15">
        <f t="shared" si="4"/>
        <v>100</v>
      </c>
      <c r="G41" s="15"/>
    </row>
    <row r="42" spans="1:7" ht="51" x14ac:dyDescent="0.25">
      <c r="A42" s="30" t="s">
        <v>153</v>
      </c>
      <c r="B42" s="15" t="s">
        <v>155</v>
      </c>
      <c r="C42" s="15">
        <v>1132</v>
      </c>
      <c r="D42" s="15">
        <v>1132</v>
      </c>
      <c r="E42" s="15">
        <f t="shared" si="3"/>
        <v>0</v>
      </c>
      <c r="F42" s="15">
        <f t="shared" si="4"/>
        <v>100</v>
      </c>
      <c r="G42" s="15"/>
    </row>
    <row r="43" spans="1:7" ht="63.75" x14ac:dyDescent="0.25">
      <c r="A43" s="15" t="s">
        <v>25</v>
      </c>
      <c r="B43" s="15" t="s">
        <v>13</v>
      </c>
      <c r="C43" s="15" t="s">
        <v>14</v>
      </c>
      <c r="D43" s="15" t="s">
        <v>15</v>
      </c>
      <c r="E43" s="15" t="s">
        <v>43</v>
      </c>
      <c r="F43" s="15" t="s">
        <v>44</v>
      </c>
      <c r="G43" s="6" t="s">
        <v>26</v>
      </c>
    </row>
    <row r="44" spans="1:7" x14ac:dyDescent="0.25">
      <c r="A44" s="15">
        <v>1</v>
      </c>
      <c r="B44" s="15">
        <v>2</v>
      </c>
      <c r="C44" s="15">
        <v>3</v>
      </c>
      <c r="D44" s="15">
        <v>4</v>
      </c>
      <c r="E44" s="15">
        <v>5</v>
      </c>
      <c r="F44" s="15">
        <v>6</v>
      </c>
      <c r="G44" s="15">
        <v>7</v>
      </c>
    </row>
    <row r="45" spans="1:7" x14ac:dyDescent="0.25">
      <c r="A45" s="15">
        <v>273032015</v>
      </c>
      <c r="B45" s="15" t="s">
        <v>19</v>
      </c>
      <c r="C45" s="48">
        <v>393286</v>
      </c>
      <c r="D45" s="48">
        <v>393221.2</v>
      </c>
      <c r="E45" s="48">
        <f t="shared" ref="E45:E46" si="5">D45-C45</f>
        <v>-64.799999999988358</v>
      </c>
      <c r="F45" s="22">
        <f>D45/C45%</f>
        <v>99.983523440956461</v>
      </c>
      <c r="G45" s="15"/>
    </row>
    <row r="46" spans="1:7" ht="25.5" x14ac:dyDescent="0.25">
      <c r="A46" s="16" t="s">
        <v>27</v>
      </c>
      <c r="B46" s="15" t="s">
        <v>19</v>
      </c>
      <c r="C46" s="29">
        <f>C45</f>
        <v>393286</v>
      </c>
      <c r="D46" s="29">
        <f>D45</f>
        <v>393221.2</v>
      </c>
      <c r="E46" s="48">
        <f t="shared" si="5"/>
        <v>-64.799999999988358</v>
      </c>
      <c r="F46" s="22">
        <f>D46/C46%</f>
        <v>99.983523440956461</v>
      </c>
      <c r="G46" s="23"/>
    </row>
    <row r="48" spans="1:7" ht="32.25" customHeight="1" x14ac:dyDescent="0.25">
      <c r="A48" s="132" t="s">
        <v>126</v>
      </c>
      <c r="B48" s="132"/>
      <c r="C48" s="132"/>
      <c r="D48" s="132"/>
      <c r="E48" s="132"/>
      <c r="F48" s="132"/>
      <c r="G48" s="132"/>
    </row>
    <row r="49" spans="1:7" x14ac:dyDescent="0.25">
      <c r="A49" s="14" t="s">
        <v>22</v>
      </c>
      <c r="B49" s="14"/>
      <c r="C49" s="14"/>
      <c r="D49" s="14"/>
      <c r="E49" s="14"/>
      <c r="F49" s="14"/>
      <c r="G49" s="14"/>
    </row>
    <row r="50" spans="1:7" x14ac:dyDescent="0.25">
      <c r="A50" s="113" t="s">
        <v>30</v>
      </c>
      <c r="B50" s="114"/>
      <c r="C50" s="114"/>
      <c r="D50" s="114"/>
      <c r="E50" s="114"/>
      <c r="F50" s="114"/>
      <c r="G50" s="114"/>
    </row>
    <row r="51" spans="1:7" x14ac:dyDescent="0.25">
      <c r="A51" s="14" t="s">
        <v>11</v>
      </c>
      <c r="B51" s="14"/>
      <c r="C51" s="14"/>
      <c r="D51" s="14"/>
      <c r="E51" s="14"/>
      <c r="F51" s="14"/>
      <c r="G51" s="14"/>
    </row>
    <row r="52" spans="1:7" x14ac:dyDescent="0.25">
      <c r="A52" s="113" t="s">
        <v>147</v>
      </c>
      <c r="B52" s="114"/>
      <c r="C52" s="114"/>
      <c r="D52" s="114"/>
      <c r="E52" s="114"/>
      <c r="F52" s="114"/>
      <c r="G52" s="114"/>
    </row>
    <row r="53" spans="1:7" ht="63.75" x14ac:dyDescent="0.25">
      <c r="A53" s="15" t="s">
        <v>23</v>
      </c>
      <c r="B53" s="6" t="s">
        <v>13</v>
      </c>
      <c r="C53" s="15" t="s">
        <v>14</v>
      </c>
      <c r="D53" s="15" t="s">
        <v>15</v>
      </c>
      <c r="E53" s="6" t="s">
        <v>16</v>
      </c>
      <c r="F53" s="15" t="s">
        <v>24</v>
      </c>
      <c r="G53" s="6" t="s">
        <v>26</v>
      </c>
    </row>
    <row r="54" spans="1:7" x14ac:dyDescent="0.25">
      <c r="A54" s="15">
        <v>1</v>
      </c>
      <c r="B54" s="15">
        <v>2</v>
      </c>
      <c r="C54" s="15">
        <v>3</v>
      </c>
      <c r="D54" s="15">
        <v>4</v>
      </c>
      <c r="E54" s="15">
        <v>5</v>
      </c>
      <c r="F54" s="15">
        <v>6</v>
      </c>
      <c r="G54" s="15">
        <v>7</v>
      </c>
    </row>
    <row r="55" spans="1:7" x14ac:dyDescent="0.25">
      <c r="A55" s="30" t="s">
        <v>154</v>
      </c>
      <c r="B55" s="15" t="s">
        <v>155</v>
      </c>
      <c r="C55" s="15">
        <v>1</v>
      </c>
      <c r="D55" s="15">
        <v>1</v>
      </c>
      <c r="E55" s="15">
        <f>D55-C55</f>
        <v>0</v>
      </c>
      <c r="F55" s="15">
        <f>D55/C55*100</f>
        <v>100</v>
      </c>
      <c r="G55" s="15"/>
    </row>
    <row r="56" spans="1:7" ht="63.75" x14ac:dyDescent="0.25">
      <c r="A56" s="15" t="s">
        <v>25</v>
      </c>
      <c r="B56" s="15" t="s">
        <v>13</v>
      </c>
      <c r="C56" s="15" t="s">
        <v>14</v>
      </c>
      <c r="D56" s="15" t="s">
        <v>15</v>
      </c>
      <c r="E56" s="15" t="s">
        <v>43</v>
      </c>
      <c r="F56" s="15" t="s">
        <v>44</v>
      </c>
      <c r="G56" s="6" t="s">
        <v>26</v>
      </c>
    </row>
    <row r="57" spans="1:7" x14ac:dyDescent="0.25">
      <c r="A57" s="15">
        <v>1</v>
      </c>
      <c r="B57" s="15">
        <v>2</v>
      </c>
      <c r="C57" s="15">
        <v>3</v>
      </c>
      <c r="D57" s="15">
        <v>4</v>
      </c>
      <c r="E57" s="15">
        <v>5</v>
      </c>
      <c r="F57" s="15">
        <v>6</v>
      </c>
      <c r="G57" s="15">
        <v>7</v>
      </c>
    </row>
    <row r="58" spans="1:7" x14ac:dyDescent="0.25">
      <c r="A58" s="15">
        <v>273032049</v>
      </c>
      <c r="B58" s="15" t="s">
        <v>19</v>
      </c>
      <c r="C58" s="48">
        <v>19215</v>
      </c>
      <c r="D58" s="48">
        <v>19215</v>
      </c>
      <c r="E58" s="48">
        <f t="shared" ref="E58:E59" si="6">D58-C58</f>
        <v>0</v>
      </c>
      <c r="F58" s="22">
        <f>D58/C58%</f>
        <v>100</v>
      </c>
      <c r="G58" s="15"/>
    </row>
    <row r="59" spans="1:7" ht="25.5" x14ac:dyDescent="0.25">
      <c r="A59" s="16" t="s">
        <v>27</v>
      </c>
      <c r="B59" s="15" t="s">
        <v>19</v>
      </c>
      <c r="C59" s="29">
        <f>C58</f>
        <v>19215</v>
      </c>
      <c r="D59" s="29">
        <f>D58</f>
        <v>19215</v>
      </c>
      <c r="E59" s="48">
        <f t="shared" si="6"/>
        <v>0</v>
      </c>
      <c r="F59" s="22">
        <f>D59/C59%</f>
        <v>100</v>
      </c>
      <c r="G59" s="23"/>
    </row>
    <row r="61" spans="1:7" x14ac:dyDescent="0.25">
      <c r="A61" s="40" t="s">
        <v>66</v>
      </c>
      <c r="B61" s="41"/>
      <c r="C61" s="41"/>
    </row>
    <row r="62" spans="1:7" x14ac:dyDescent="0.25">
      <c r="A62" s="40" t="s">
        <v>67</v>
      </c>
      <c r="B62" s="41"/>
      <c r="C62" s="41"/>
    </row>
    <row r="63" spans="1:7" x14ac:dyDescent="0.25">
      <c r="A63" s="40" t="s">
        <v>72</v>
      </c>
      <c r="B63" s="41"/>
      <c r="C63" s="41"/>
    </row>
    <row r="64" spans="1:7" x14ac:dyDescent="0.25">
      <c r="A64" s="40" t="s">
        <v>68</v>
      </c>
      <c r="B64" s="41"/>
      <c r="C64" s="41"/>
    </row>
    <row r="65" spans="1:3" x14ac:dyDescent="0.25">
      <c r="A65" s="40" t="s">
        <v>69</v>
      </c>
      <c r="B65" s="42"/>
      <c r="C65" s="43"/>
    </row>
    <row r="66" spans="1:3" x14ac:dyDescent="0.25">
      <c r="A66" s="39" t="s">
        <v>34</v>
      </c>
    </row>
    <row r="67" spans="1:3" x14ac:dyDescent="0.25">
      <c r="A67" s="14" t="s">
        <v>70</v>
      </c>
      <c r="B67" s="14"/>
      <c r="C67" s="14"/>
    </row>
    <row r="68" spans="1:3" x14ac:dyDescent="0.25">
      <c r="A68" s="24" t="s">
        <v>33</v>
      </c>
      <c r="B68" s="24"/>
      <c r="C68" s="24"/>
    </row>
    <row r="69" spans="1:3" x14ac:dyDescent="0.25">
      <c r="A69" s="14" t="s">
        <v>71</v>
      </c>
      <c r="B69" s="14"/>
      <c r="C69" s="14"/>
    </row>
    <row r="70" spans="1:3" x14ac:dyDescent="0.25">
      <c r="A70" s="24" t="s">
        <v>32</v>
      </c>
      <c r="B70" s="25"/>
      <c r="C70" s="25"/>
    </row>
  </sheetData>
  <mergeCells count="13">
    <mergeCell ref="A52:G52"/>
    <mergeCell ref="A48:G48"/>
    <mergeCell ref="A20:G20"/>
    <mergeCell ref="A27:G27"/>
    <mergeCell ref="A32:G32"/>
    <mergeCell ref="A34:G34"/>
    <mergeCell ref="A50:G50"/>
    <mergeCell ref="A19:G19"/>
    <mergeCell ref="F1:G1"/>
    <mergeCell ref="A3:G3"/>
    <mergeCell ref="A10:G10"/>
    <mergeCell ref="A11:G11"/>
    <mergeCell ref="A13:G13"/>
  </mergeCells>
  <pageMargins left="0.25" right="0.25" top="0.75" bottom="0.75" header="0.3" footer="0.3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1"/>
  <sheetViews>
    <sheetView topLeftCell="A13" zoomScaleNormal="100" zoomScaleSheetLayoutView="110" workbookViewId="0">
      <selection activeCell="A23" sqref="A23"/>
    </sheetView>
  </sheetViews>
  <sheetFormatPr defaultColWidth="8.7109375" defaultRowHeight="15" x14ac:dyDescent="0.25"/>
  <cols>
    <col min="1" max="1" width="31" style="97" customWidth="1"/>
    <col min="2" max="2" width="10.28515625" style="97" customWidth="1"/>
    <col min="3" max="4" width="10.140625" style="97" customWidth="1"/>
    <col min="5" max="5" width="11.28515625" style="97" customWidth="1"/>
    <col min="6" max="6" width="13" style="97" customWidth="1"/>
    <col min="7" max="7" width="16.85546875" style="97" customWidth="1"/>
    <col min="8" max="16384" width="8.7109375" style="97"/>
  </cols>
  <sheetData>
    <row r="1" spans="1:9" ht="57.6" customHeight="1" x14ac:dyDescent="0.25">
      <c r="A1" s="95"/>
      <c r="B1" s="96"/>
      <c r="C1" s="96"/>
      <c r="D1" s="96"/>
      <c r="E1" s="96"/>
      <c r="F1" s="111" t="s">
        <v>0</v>
      </c>
      <c r="G1" s="111"/>
      <c r="H1" s="14"/>
      <c r="I1" s="14"/>
    </row>
    <row r="2" spans="1:9" ht="18" customHeight="1" x14ac:dyDescent="0.25">
      <c r="A2" s="117" t="s">
        <v>1</v>
      </c>
      <c r="B2" s="118"/>
      <c r="C2" s="118"/>
      <c r="D2" s="118"/>
      <c r="E2" s="118"/>
      <c r="F2" s="118"/>
      <c r="G2" s="118"/>
      <c r="H2" s="14"/>
      <c r="I2" s="14"/>
    </row>
    <row r="3" spans="1:9" ht="15.6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ht="12" customHeight="1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9" s="51" customFormat="1" ht="14.45" customHeight="1" x14ac:dyDescent="0.25">
      <c r="A5" s="14" t="s">
        <v>46</v>
      </c>
      <c r="B5" s="50"/>
      <c r="C5" s="50"/>
      <c r="D5" s="50"/>
      <c r="E5" s="50"/>
      <c r="F5" s="50"/>
      <c r="G5" s="50"/>
      <c r="H5" s="14"/>
      <c r="I5" s="14"/>
    </row>
    <row r="6" spans="1:9" x14ac:dyDescent="0.25">
      <c r="A6" s="14" t="s">
        <v>47</v>
      </c>
      <c r="C6" s="14"/>
      <c r="D6" s="14"/>
      <c r="E6" s="14"/>
      <c r="F6" s="14"/>
      <c r="G6" s="14"/>
      <c r="H6" s="14"/>
      <c r="I6" s="14"/>
    </row>
    <row r="7" spans="1:9" x14ac:dyDescent="0.2">
      <c r="A7" s="2" t="s">
        <v>5</v>
      </c>
      <c r="B7" s="2"/>
      <c r="C7" s="2"/>
      <c r="D7" s="2"/>
      <c r="E7" s="2"/>
      <c r="F7" s="2"/>
      <c r="G7" s="2"/>
      <c r="H7" s="14"/>
      <c r="I7" s="14"/>
    </row>
    <row r="8" spans="1:9" ht="43.15" customHeight="1" x14ac:dyDescent="0.25">
      <c r="A8" s="112" t="s">
        <v>42</v>
      </c>
      <c r="B8" s="112"/>
      <c r="C8" s="112"/>
      <c r="D8" s="112"/>
      <c r="E8" s="112"/>
      <c r="F8" s="112"/>
      <c r="G8" s="112"/>
      <c r="H8" s="14"/>
      <c r="I8" s="14"/>
    </row>
    <row r="9" spans="1:9" ht="27" customHeight="1" x14ac:dyDescent="0.25">
      <c r="A9" s="112" t="s">
        <v>6</v>
      </c>
      <c r="B9" s="112"/>
      <c r="C9" s="112"/>
      <c r="D9" s="112"/>
      <c r="E9" s="112"/>
      <c r="F9" s="112"/>
      <c r="G9" s="112"/>
      <c r="H9" s="14"/>
      <c r="I9" s="14"/>
    </row>
    <row r="10" spans="1:9" x14ac:dyDescent="0.25">
      <c r="A10" s="14" t="s">
        <v>56</v>
      </c>
      <c r="B10" s="14"/>
      <c r="C10" s="14"/>
      <c r="D10" s="14"/>
      <c r="E10" s="14"/>
      <c r="F10" s="14"/>
      <c r="G10" s="14"/>
      <c r="H10" s="14"/>
      <c r="I10" s="14"/>
    </row>
    <row r="11" spans="1:9" s="96" customFormat="1" ht="14.45" customHeight="1" x14ac:dyDescent="0.25">
      <c r="A11" s="54" t="s">
        <v>62</v>
      </c>
      <c r="B11" s="47"/>
      <c r="C11" s="47"/>
      <c r="D11" s="47"/>
      <c r="E11" s="47"/>
      <c r="F11" s="95"/>
      <c r="G11" s="95"/>
      <c r="H11" s="95"/>
      <c r="I11" s="95"/>
    </row>
    <row r="12" spans="1:9" x14ac:dyDescent="0.25">
      <c r="A12" s="14" t="s">
        <v>37</v>
      </c>
      <c r="B12" s="14"/>
      <c r="C12" s="14"/>
      <c r="D12" s="14"/>
      <c r="E12" s="14"/>
      <c r="F12" s="14"/>
      <c r="G12" s="14"/>
      <c r="H12" s="14"/>
      <c r="I12" s="14"/>
    </row>
    <row r="13" spans="1:9" ht="13.5" customHeight="1" x14ac:dyDescent="0.25">
      <c r="A13" s="119" t="s">
        <v>156</v>
      </c>
      <c r="B13" s="120"/>
      <c r="C13" s="120"/>
      <c r="D13" s="120"/>
      <c r="E13" s="120"/>
      <c r="F13" s="121"/>
      <c r="G13" s="121"/>
      <c r="H13" s="14"/>
      <c r="I13" s="14"/>
    </row>
    <row r="14" spans="1:9" x14ac:dyDescent="0.25">
      <c r="A14" s="14" t="s">
        <v>38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4" t="s">
        <v>39</v>
      </c>
      <c r="B15" s="14"/>
      <c r="C15" s="14"/>
      <c r="D15" s="14"/>
      <c r="E15" s="14"/>
      <c r="F15" s="14"/>
      <c r="G15" s="14"/>
      <c r="H15" s="14"/>
      <c r="I15" s="14"/>
    </row>
    <row r="16" spans="1:9" ht="33" customHeight="1" x14ac:dyDescent="0.25">
      <c r="A16" s="113" t="s">
        <v>9</v>
      </c>
      <c r="B16" s="114"/>
      <c r="C16" s="114"/>
      <c r="D16" s="114"/>
      <c r="E16" s="114"/>
      <c r="F16" s="114"/>
      <c r="G16" s="114"/>
      <c r="H16" s="14"/>
      <c r="I16" s="14"/>
    </row>
    <row r="17" spans="1:9" x14ac:dyDescent="0.25">
      <c r="A17" s="14" t="s">
        <v>40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 t="s">
        <v>11</v>
      </c>
      <c r="B18" s="14"/>
      <c r="C18" s="14"/>
      <c r="D18" s="14"/>
      <c r="E18" s="14"/>
      <c r="F18" s="14"/>
      <c r="G18" s="14"/>
      <c r="H18" s="14"/>
      <c r="I18" s="14"/>
    </row>
    <row r="19" spans="1:9" ht="26.25" customHeight="1" x14ac:dyDescent="0.25">
      <c r="A19" s="113" t="s">
        <v>157</v>
      </c>
      <c r="B19" s="114"/>
      <c r="C19" s="114"/>
      <c r="D19" s="114"/>
      <c r="E19" s="114"/>
      <c r="F19" s="114"/>
      <c r="G19" s="114"/>
      <c r="H19" s="14"/>
      <c r="I19" s="14"/>
    </row>
    <row r="20" spans="1:9" ht="25.5" customHeight="1" x14ac:dyDescent="0.25">
      <c r="A20" s="113" t="s">
        <v>158</v>
      </c>
      <c r="B20" s="114"/>
      <c r="C20" s="114"/>
      <c r="D20" s="114"/>
      <c r="E20" s="114"/>
      <c r="F20" s="114"/>
      <c r="G20" s="114"/>
      <c r="H20" s="14"/>
      <c r="I20" s="14"/>
    </row>
    <row r="21" spans="1:9" ht="92.45" customHeight="1" x14ac:dyDescent="0.25">
      <c r="A21" s="55" t="s">
        <v>12</v>
      </c>
      <c r="B21" s="55" t="s">
        <v>13</v>
      </c>
      <c r="C21" s="55" t="s">
        <v>14</v>
      </c>
      <c r="D21" s="55" t="s">
        <v>15</v>
      </c>
      <c r="E21" s="55" t="s">
        <v>43</v>
      </c>
      <c r="F21" s="55" t="s">
        <v>44</v>
      </c>
      <c r="G21" s="55" t="s">
        <v>18</v>
      </c>
      <c r="H21" s="14"/>
    </row>
    <row r="22" spans="1:9" x14ac:dyDescent="0.25">
      <c r="A22" s="15">
        <v>1</v>
      </c>
      <c r="B22" s="15">
        <v>2</v>
      </c>
      <c r="C22" s="15">
        <v>3</v>
      </c>
      <c r="D22" s="15">
        <v>4</v>
      </c>
      <c r="E22" s="15">
        <v>5</v>
      </c>
      <c r="F22" s="15">
        <v>6</v>
      </c>
      <c r="G22" s="15">
        <v>7</v>
      </c>
      <c r="H22" s="14"/>
    </row>
    <row r="23" spans="1:9" ht="29.45" customHeight="1" x14ac:dyDescent="0.25">
      <c r="A23" s="15">
        <v>273109000</v>
      </c>
      <c r="B23" s="15" t="s">
        <v>19</v>
      </c>
      <c r="C23" s="48">
        <v>243360</v>
      </c>
      <c r="D23" s="48">
        <v>243360</v>
      </c>
      <c r="E23" s="48">
        <f t="shared" ref="E23:E24" si="0">D23-C23</f>
        <v>0</v>
      </c>
      <c r="F23" s="22">
        <f>D23/C23%</f>
        <v>100</v>
      </c>
      <c r="G23" s="15"/>
      <c r="H23" s="14"/>
    </row>
    <row r="24" spans="1:9" ht="28.15" customHeight="1" x14ac:dyDescent="0.25">
      <c r="A24" s="16" t="s">
        <v>20</v>
      </c>
      <c r="B24" s="15" t="s">
        <v>19</v>
      </c>
      <c r="C24" s="29">
        <v>243360</v>
      </c>
      <c r="D24" s="29">
        <f>D23</f>
        <v>243360</v>
      </c>
      <c r="E24" s="48">
        <f t="shared" si="0"/>
        <v>0</v>
      </c>
      <c r="F24" s="22">
        <f>D24/C24%</f>
        <v>100</v>
      </c>
      <c r="G24" s="23"/>
      <c r="H24" s="14"/>
    </row>
    <row r="25" spans="1:9" ht="24.6" customHeight="1" x14ac:dyDescent="0.25">
      <c r="A25" s="59" t="s">
        <v>28</v>
      </c>
      <c r="B25" s="133"/>
      <c r="C25" s="134"/>
      <c r="D25" s="134"/>
      <c r="E25" s="134"/>
      <c r="F25" s="134"/>
      <c r="G25" s="135"/>
      <c r="H25" s="14"/>
    </row>
    <row r="26" spans="1:9" s="101" customFormat="1" ht="24.6" customHeight="1" x14ac:dyDescent="0.25">
      <c r="A26" s="59" t="s">
        <v>159</v>
      </c>
      <c r="B26" s="55" t="s">
        <v>21</v>
      </c>
      <c r="C26" s="60">
        <v>8728</v>
      </c>
      <c r="D26" s="60">
        <v>8728</v>
      </c>
      <c r="E26" s="55">
        <v>0</v>
      </c>
      <c r="F26" s="102">
        <v>100</v>
      </c>
      <c r="G26" s="59"/>
      <c r="H26" s="14"/>
    </row>
    <row r="27" spans="1:9" ht="16.149999999999999" customHeight="1" x14ac:dyDescent="0.25">
      <c r="A27" s="21"/>
      <c r="B27" s="21"/>
      <c r="C27" s="52"/>
      <c r="D27" s="52"/>
      <c r="E27" s="21"/>
      <c r="F27" s="53"/>
      <c r="G27" s="35"/>
      <c r="H27" s="14"/>
    </row>
    <row r="28" spans="1:9" x14ac:dyDescent="0.25">
      <c r="A28" s="40" t="s">
        <v>66</v>
      </c>
      <c r="B28" s="41"/>
      <c r="C28" s="41"/>
      <c r="D28" s="1"/>
      <c r="E28" s="1"/>
      <c r="F28" s="53"/>
      <c r="G28" s="35"/>
      <c r="H28" s="14"/>
    </row>
    <row r="29" spans="1:9" x14ac:dyDescent="0.25">
      <c r="A29" s="40" t="s">
        <v>67</v>
      </c>
      <c r="B29" s="41"/>
      <c r="C29" s="41"/>
      <c r="D29" s="1"/>
      <c r="E29" s="1"/>
      <c r="F29" s="53"/>
      <c r="G29" s="35"/>
      <c r="H29" s="14"/>
    </row>
    <row r="30" spans="1:9" x14ac:dyDescent="0.25">
      <c r="A30" s="40" t="s">
        <v>72</v>
      </c>
      <c r="B30" s="41"/>
      <c r="C30" s="41"/>
      <c r="D30" s="1"/>
      <c r="E30" s="1"/>
      <c r="F30" s="53"/>
      <c r="G30" s="35"/>
      <c r="H30" s="14"/>
    </row>
    <row r="31" spans="1:9" x14ac:dyDescent="0.25">
      <c r="A31" s="40" t="s">
        <v>68</v>
      </c>
      <c r="B31" s="41"/>
      <c r="C31" s="41"/>
      <c r="D31" s="1"/>
      <c r="E31" s="1"/>
      <c r="F31" s="53"/>
      <c r="G31" s="35"/>
      <c r="H31" s="14"/>
    </row>
    <row r="32" spans="1:9" x14ac:dyDescent="0.25">
      <c r="A32" s="40" t="s">
        <v>69</v>
      </c>
      <c r="B32" s="42"/>
      <c r="C32" s="43"/>
      <c r="D32" s="1"/>
      <c r="E32" s="1"/>
      <c r="F32" s="53"/>
      <c r="G32" s="35"/>
      <c r="H32" s="14"/>
    </row>
    <row r="33" spans="1:9" x14ac:dyDescent="0.25">
      <c r="A33" s="39" t="s">
        <v>34</v>
      </c>
      <c r="B33" s="1"/>
      <c r="C33" s="1"/>
      <c r="D33" s="1"/>
      <c r="E33" s="1"/>
      <c r="F33" s="53"/>
      <c r="G33" s="35"/>
      <c r="H33" s="14"/>
    </row>
    <row r="34" spans="1:9" x14ac:dyDescent="0.25">
      <c r="A34" s="14" t="s">
        <v>70</v>
      </c>
      <c r="B34" s="14"/>
      <c r="C34" s="14"/>
      <c r="D34" s="1"/>
      <c r="E34" s="1"/>
      <c r="F34" s="53"/>
      <c r="G34" s="35"/>
      <c r="H34" s="14"/>
    </row>
    <row r="35" spans="1:9" x14ac:dyDescent="0.25">
      <c r="A35" s="24" t="s">
        <v>33</v>
      </c>
      <c r="B35" s="24"/>
      <c r="C35" s="24"/>
      <c r="D35" s="1"/>
      <c r="E35" s="1"/>
      <c r="F35" s="14"/>
      <c r="G35" s="14"/>
      <c r="H35" s="14"/>
      <c r="I35" s="14"/>
    </row>
    <row r="36" spans="1:9" x14ac:dyDescent="0.25">
      <c r="A36" s="14" t="s">
        <v>71</v>
      </c>
      <c r="B36" s="14"/>
      <c r="C36" s="14"/>
      <c r="D36" s="1"/>
      <c r="E36" s="1"/>
      <c r="F36" s="14"/>
      <c r="G36" s="14"/>
      <c r="H36" s="14"/>
      <c r="I36" s="14"/>
    </row>
    <row r="37" spans="1:9" x14ac:dyDescent="0.25">
      <c r="A37" s="24" t="s">
        <v>32</v>
      </c>
      <c r="B37" s="25"/>
      <c r="C37" s="25"/>
      <c r="D37" s="1"/>
      <c r="E37" s="1"/>
      <c r="F37" s="14"/>
      <c r="G37" s="14"/>
      <c r="H37" s="14"/>
      <c r="I37" s="14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14"/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A40" s="14"/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14"/>
    </row>
  </sheetData>
  <mergeCells count="9">
    <mergeCell ref="B25:G25"/>
    <mergeCell ref="A19:G19"/>
    <mergeCell ref="A20:G20"/>
    <mergeCell ref="F1:G1"/>
    <mergeCell ref="A2:G2"/>
    <mergeCell ref="A8:G8"/>
    <mergeCell ref="A9:G9"/>
    <mergeCell ref="A13:G13"/>
    <mergeCell ref="A16:G16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001</vt:lpstr>
      <vt:lpstr>003</vt:lpstr>
      <vt:lpstr>005</vt:lpstr>
      <vt:lpstr>007</vt:lpstr>
      <vt:lpstr>008</vt:lpstr>
      <vt:lpstr>009</vt:lpstr>
      <vt:lpstr>010</vt:lpstr>
      <vt:lpstr>032</vt:lpstr>
      <vt:lpstr>109</vt:lpstr>
      <vt:lpstr>113</vt:lpstr>
      <vt:lpstr>'005'!Область_печати</vt:lpstr>
      <vt:lpstr>'008'!Область_печати</vt:lpstr>
      <vt:lpstr>'010'!Область_печати</vt:lpstr>
      <vt:lpstr>'032'!Область_печати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2023-02-06T12:03:48Z</dcterms:modified>
</cp:coreProperties>
</file>