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ЗЭ\Desktop\данные\Тансу\отчет о реализации\2022\"/>
    </mc:Choice>
  </mc:AlternateContent>
  <bookViews>
    <workbookView xWindow="0" yWindow="0" windowWidth="28800" windowHeight="12315"/>
  </bookViews>
  <sheets>
    <sheet name="бюд.программа" sheetId="7" r:id="rId1"/>
  </sheets>
  <definedNames>
    <definedName name="_xlnm.Print_Area" localSheetId="0">бюд.программа!$A$1:$H$88</definedName>
  </definedNames>
  <calcPr calcId="162913"/>
</workbook>
</file>

<file path=xl/calcChain.xml><?xml version="1.0" encoding="utf-8"?>
<calcChain xmlns="http://schemas.openxmlformats.org/spreadsheetml/2006/main">
  <c r="G70" i="7" l="1"/>
  <c r="G71" i="7"/>
  <c r="G72" i="7"/>
  <c r="G73" i="7"/>
  <c r="G74" i="7"/>
  <c r="D39" i="7" l="1"/>
  <c r="G33" i="7" l="1"/>
  <c r="G34" i="7"/>
  <c r="G35" i="7"/>
  <c r="G36" i="7"/>
  <c r="G37" i="7"/>
  <c r="G38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46" i="7" l="1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45" i="7"/>
  <c r="F16" i="7" l="1"/>
  <c r="E39" i="7"/>
  <c r="G39" i="7" s="1"/>
  <c r="G30" i="7"/>
  <c r="G29" i="7"/>
  <c r="G28" i="7"/>
  <c r="G27" i="7"/>
  <c r="G26" i="7"/>
  <c r="G25" i="7"/>
  <c r="G23" i="7"/>
  <c r="G22" i="7"/>
  <c r="G21" i="7"/>
  <c r="G19" i="7"/>
  <c r="F14" i="7"/>
  <c r="F13" i="7"/>
  <c r="F11" i="7"/>
  <c r="F10" i="7"/>
  <c r="F9" i="7"/>
  <c r="F12" i="7"/>
  <c r="F17" i="7"/>
  <c r="F18" i="7"/>
  <c r="F19" i="7"/>
  <c r="G11" i="7"/>
  <c r="F15" i="7" l="1"/>
  <c r="F39" i="7"/>
  <c r="G24" i="7"/>
  <c r="F20" i="7"/>
  <c r="G20" i="7"/>
  <c r="G12" i="7" l="1"/>
  <c r="G13" i="7"/>
  <c r="G14" i="7"/>
  <c r="G15" i="7"/>
  <c r="G16" i="7"/>
  <c r="G17" i="7"/>
  <c r="G18" i="7"/>
  <c r="G31" i="7"/>
  <c r="G32" i="7"/>
  <c r="G10" i="7" l="1"/>
  <c r="G9" i="7"/>
</calcChain>
</file>

<file path=xl/sharedStrings.xml><?xml version="1.0" encoding="utf-8"?>
<sst xmlns="http://schemas.openxmlformats.org/spreadsheetml/2006/main" count="153" uniqueCount="59">
  <si>
    <t>Ед. изм.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</si>
  <si>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</si>
  <si>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</si>
  <si>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</si>
  <si>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</si>
  <si>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Расходы по бюджетной программе</t>
  </si>
  <si>
    <t>тыс.тенге</t>
  </si>
  <si>
    <t xml:space="preserve"> Конечный результат бюджетной программы</t>
  </si>
  <si>
    <t>Показатели прямого результата</t>
  </si>
  <si>
    <t xml:space="preserve">Руководитель   </t>
  </si>
  <si>
    <t>Причины недостижения/ перевыполнения результатов/  и неосвоения средств бюджетной программы</t>
  </si>
  <si>
    <t>Благоустройство сквера у ГАТОБ им. Абая Алмалинского района</t>
  </si>
  <si>
    <t>га</t>
  </si>
  <si>
    <t xml:space="preserve">проект </t>
  </si>
  <si>
    <t xml:space="preserve">Разработка ПСД на реконструкцию Парка Первого Президента </t>
  </si>
  <si>
    <t>Строительство и реконструкция арычных сетей и ливневой канализации в Западной части города</t>
  </si>
  <si>
    <t>Разработка ПСД на строительство зеленой зоны мкр. Зердели Алатауского района</t>
  </si>
  <si>
    <t xml:space="preserve">Разработка ПСД на строительство зеленой зоны вдоль русла реки Боралдай Алатауского района </t>
  </si>
  <si>
    <t>Разработка ПСД на строительство зеленой зоны вдоль пруда мкр. «Ожет» Алатауского района</t>
  </si>
  <si>
    <t>Разработка ПСД на строительство сквера ул. Ибрагимова мкр. Алатау в Медеуском районе</t>
  </si>
  <si>
    <t>Корректировка ПСД на благоустройство сквера у КазДрамтеатра им. Ауэзова в Алмалинском районе</t>
  </si>
  <si>
    <t>Корректировка ПСД на благоустройство сквера Журналистов в Медеуском районе</t>
  </si>
  <si>
    <t>Корректировка ПСД на благоустройство сквера у Дворца школьников в Медеуском районе</t>
  </si>
  <si>
    <t>Благоустройство сквера у Дворца школьников</t>
  </si>
  <si>
    <t>Корректировка ПСД на благоустройство сквера у Государственного Музея в Медеуском районе</t>
  </si>
  <si>
    <t>Разработка проекта преобразования территории (мастер-план) прилегающей к Международному комплексу лыжных трамплинов "Сункар"  с проведением укрепительных работ по склонам с  целью создания рекреационных зон, на основе комплексного анализа</t>
  </si>
  <si>
    <t>Разработка ПСД по благоустройству и озеленение зеленой зоны Севернее БАКа Западнее ул. Новая Саина в Алатауском районе</t>
  </si>
  <si>
    <t>Корректировка проектно-сметной документации на благоустройство и озеленение сквера у «Дома детского творчества» в Турксибском районе города Алматы</t>
  </si>
  <si>
    <t>Корректировка проектно-сметной документации на благоустройство и озеленение сквера «Славы аэропорта» в Турксибском районе города Алматы</t>
  </si>
  <si>
    <t>Разработку проекта преобразования территории (мастер-план) в квадрате улиц Макатаева- Пушкина-Райымбека-Коперника на основе комплексного анализа, с реорганизацией жилищно-гражданских объектов и благоустройством территории</t>
  </si>
  <si>
    <r>
      <t xml:space="preserve">Вид бюджетной подпрограммы:
            в зависимости от содержания </t>
    </r>
    <r>
      <rPr>
        <u/>
        <sz val="12"/>
        <rFont val="Times New Roman"/>
        <family val="1"/>
        <charset val="204"/>
      </rPr>
      <t>осуществление бюджетных инвестиций</t>
    </r>
    <r>
      <rPr>
        <sz val="12"/>
        <rFont val="Times New Roman"/>
        <family val="1"/>
        <charset val="204"/>
      </rPr>
      <t xml:space="preserve">
            текущая/развитие </t>
    </r>
    <r>
      <rPr>
        <u/>
        <sz val="12"/>
        <rFont val="Times New Roman"/>
        <family val="1"/>
        <charset val="204"/>
      </rPr>
      <t>развитие</t>
    </r>
    <r>
      <rPr>
        <sz val="12"/>
        <rFont val="Times New Roman"/>
        <family val="1"/>
        <charset val="204"/>
      </rPr>
      <t xml:space="preserve">
            Описание (обоснование) бюджетной программы: </t>
    </r>
    <r>
      <rPr>
        <u/>
        <sz val="12"/>
        <rFont val="Times New Roman"/>
        <family val="1"/>
        <charset val="204"/>
      </rPr>
      <t xml:space="preserve">Расходы направляются на строительство и реконструкцию парков и скверов, рекреационной зоны, корректировка проектов и т.д.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
</t>
    </r>
  </si>
  <si>
    <t>мастер-план</t>
  </si>
  <si>
    <t xml:space="preserve">Руководителя финансово-хозяйственного отдела </t>
  </si>
  <si>
    <t>С. Герасименко</t>
  </si>
  <si>
    <t xml:space="preserve">Отчет о реализации бюджетных программ (подпрограмм)
  отчетный период за 2022 финансовый год
</t>
  </si>
  <si>
    <r>
      <t xml:space="preserve">Код и наименование
администратора бюджетной программы  </t>
    </r>
    <r>
      <rPr>
        <u/>
        <sz val="12"/>
        <rFont val="Times New Roman"/>
        <family val="1"/>
        <charset val="204"/>
      </rPr>
      <t>513  Управление зеленой экономики города Алматы</t>
    </r>
    <r>
      <rPr>
        <sz val="12"/>
        <rFont val="Times New Roman"/>
        <family val="1"/>
        <charset val="204"/>
      </rPr>
      <t xml:space="preserve">
Код и наименование бюджетной программы </t>
    </r>
    <r>
      <rPr>
        <u/>
        <sz val="12"/>
        <rFont val="Times New Roman"/>
        <family val="1"/>
        <charset val="204"/>
      </rPr>
      <t xml:space="preserve"> 017 «Развитие благоустройства города»</t>
    </r>
    <r>
      <rPr>
        <sz val="12"/>
        <rFont val="Times New Roman"/>
        <family val="1"/>
        <charset val="204"/>
      </rPr>
      <t xml:space="preserve">
Вид бюджетной программы:
            в зависимости от уровня государственного управления  </t>
    </r>
    <r>
      <rPr>
        <u/>
        <sz val="12"/>
        <rFont val="Times New Roman"/>
        <family val="1"/>
        <charset val="204"/>
      </rPr>
      <t>Город республиканского значения</t>
    </r>
    <r>
      <rPr>
        <sz val="12"/>
        <rFont val="Times New Roman"/>
        <family val="1"/>
        <charset val="204"/>
      </rPr>
      <t xml:space="preserve">
            в зависимости от от содержания  </t>
    </r>
    <r>
      <rPr>
        <u/>
        <sz val="12"/>
        <rFont val="Times New Roman"/>
        <family val="1"/>
        <charset val="204"/>
      </rPr>
      <t xml:space="preserve">осуществление бюджетных инвестиций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зависимости от способа реализации </t>
    </r>
    <r>
      <rPr>
        <u/>
        <sz val="12"/>
        <rFont val="Times New Roman"/>
        <family val="1"/>
        <charset val="204"/>
      </rPr>
      <t>Индивидуальная бюджетная программа</t>
    </r>
    <r>
      <rPr>
        <sz val="12"/>
        <rFont val="Times New Roman"/>
        <family val="1"/>
        <charset val="204"/>
      </rPr>
      <t xml:space="preserve">
            текущая/развитие </t>
    </r>
    <r>
      <rPr>
        <u/>
        <sz val="12"/>
        <rFont val="Times New Roman"/>
        <family val="1"/>
        <charset val="204"/>
      </rPr>
      <t>развитие</t>
    </r>
    <r>
      <rPr>
        <sz val="12"/>
        <rFont val="Times New Roman"/>
        <family val="1"/>
        <charset val="204"/>
      </rPr>
      <t xml:space="preserve">
            Цель бюджетной программы </t>
    </r>
    <r>
      <rPr>
        <u/>
        <sz val="12"/>
        <rFont val="Times New Roman"/>
        <family val="1"/>
        <charset val="204"/>
      </rPr>
      <t xml:space="preserve">повышение качественности инфраструктуры и благоустройства городской среды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Описание (обоснование) бюджетной программы: </t>
    </r>
    <r>
      <rPr>
        <u/>
        <sz val="12"/>
        <rFont val="Times New Roman"/>
        <family val="1"/>
        <charset val="204"/>
      </rPr>
      <t xml:space="preserve"> Расходы направляются на строительство и реконструкцию парков и скверов, рекреационной зоны, корректировка проектов и т.д.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
</t>
    </r>
  </si>
  <si>
    <t>Преобразование (реконструкция ) территории вдоль ул. Байсеитовой от ул. Жамбыла до ул. Сатпаева на основе комплексного анализа, с реорганизацией жилищно-гражданских объектов и пешеходно-транспортных связей</t>
  </si>
  <si>
    <t xml:space="preserve">Благоустройство (реконструкция) и озеленение сквера Казахско-Британского Университета </t>
  </si>
  <si>
    <t>Строительство и реконструкция арычных сетей и ливневой канализации в Центральной части города</t>
  </si>
  <si>
    <t>Строительство и реконструкция арычных сетей и ливневой канализации в Восточной части города</t>
  </si>
  <si>
    <t>Реконструкция (благоустройство и озеленение) рощи «Маяк» в Турксибском районе города Алматы</t>
  </si>
  <si>
    <t>Cтроительство (Устройство) набережной вдоль русла реки Есентай, мкр. Кокмайса Жетысуского района, г. Алматы</t>
  </si>
  <si>
    <t>Реконструкция (благоустройство) сквера у Государственного Музея в Медеуском районе</t>
  </si>
  <si>
    <t>Реконструкция (благоустройство) парковой зоны в мкр. Кемель г. Алматы</t>
  </si>
  <si>
    <t>Реконструкция (Благоустройство и озеленение) сквера «Славы аэропорта» в Турксибском районе города Алматы</t>
  </si>
  <si>
    <t>Реконструкция (благоустройство и озеленение ) ул. Байсеитовой от ул. Кабанбай батыра до ул. Богенбай батыра и сквера М. Маметовой в г. Алматы</t>
  </si>
  <si>
    <t>Разработка проектно-сметной документации на "Реконструкцию территории КЦДС "Атакен"</t>
  </si>
  <si>
    <t>Разработка проектно-сметной документации на "Строительство контейнерных площадок заглубленного типа для сбора твердо-бытовых отходов в г. Алматы"</t>
  </si>
  <si>
    <t>Проведение комплексной вневедомственной эксертизы по рабочему проекту: Реконструкция набережной р.Каргалы (благоустройство и озеленение) от селезащитной плотины до ул. Жандосова в Наурызбайском районе города Алматы</t>
  </si>
  <si>
    <t>Прямой результат бюджетной программы</t>
  </si>
  <si>
    <t>С. Адилбаев</t>
  </si>
  <si>
    <t xml:space="preserve">Решением суда Поставщик признан не добросовестным поставщиком </t>
  </si>
  <si>
    <t xml:space="preserve">экономия от госзакупок </t>
  </si>
  <si>
    <t xml:space="preserve">В связи с отставанием от графика </t>
  </si>
  <si>
    <t>м</t>
  </si>
  <si>
    <t xml:space="preserve">га </t>
  </si>
  <si>
    <t>В сзвязи с судебными разбирательствами</t>
  </si>
  <si>
    <t xml:space="preserve">экспертиза </t>
  </si>
  <si>
    <t xml:space="preserve">В сзвязи с судебными разбирательствами, неисполнение обязательств до договору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</si>
</sst>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9" fontId="24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19" fillId="24" borderId="0" xfId="1" applyFont="1" applyFill="1" applyBorder="1" applyAlignment="1">
      <alignment horizontal="center" vertical="center" wrapText="1"/>
    </xf>
    <xf numFmtId="3" fontId="23" fillId="0" borderId="1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justify"/>
    </xf>
    <xf numFmtId="0" fontId="20" fillId="24" borderId="10" xfId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1" fillId="24" borderId="10" xfId="1" applyFont="1" applyFill="1" applyBorder="1" applyAlignment="1">
      <alignment horizontal="center" vertical="center" wrapText="1"/>
    </xf>
    <xf numFmtId="0" fontId="0" fillId="0" borderId="10" xfId="0" applyBorder="1"/>
    <xf numFmtId="9" fontId="26" fillId="0" borderId="10" xfId="629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24" borderId="0" xfId="1" applyFont="1" applyFill="1" applyBorder="1" applyAlignment="1">
      <alignment horizontal="center" vertical="center" wrapText="1"/>
    </xf>
    <xf numFmtId="3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30" fillId="0" borderId="0" xfId="0" applyFont="1"/>
    <xf numFmtId="0" fontId="31" fillId="24" borderId="10" xfId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/>
    </xf>
    <xf numFmtId="9" fontId="33" fillId="0" borderId="10" xfId="629" applyNumberFormat="1" applyFont="1" applyBorder="1" applyAlignment="1">
      <alignment horizontal="center" vertical="center"/>
    </xf>
    <xf numFmtId="9" fontId="23" fillId="0" borderId="10" xfId="0" applyNumberFormat="1" applyFont="1" applyBorder="1" applyAlignment="1">
      <alignment horizontal="center" vertical="center" wrapText="1"/>
    </xf>
    <xf numFmtId="9" fontId="34" fillId="0" borderId="10" xfId="629" applyFont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 wrapText="1"/>
    </xf>
    <xf numFmtId="3" fontId="23" fillId="24" borderId="10" xfId="0" applyNumberFormat="1" applyFont="1" applyFill="1" applyBorder="1" applyAlignment="1">
      <alignment horizontal="center" vertical="center" wrapText="1"/>
    </xf>
    <xf numFmtId="1" fontId="26" fillId="24" borderId="1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/>
    </xf>
    <xf numFmtId="1" fontId="26" fillId="0" borderId="10" xfId="0" applyNumberFormat="1" applyFont="1" applyFill="1" applyBorder="1" applyAlignment="1">
      <alignment horizontal="center" vertical="center"/>
    </xf>
    <xf numFmtId="9" fontId="26" fillId="0" borderId="10" xfId="629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3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/>
    </xf>
    <xf numFmtId="164" fontId="28" fillId="0" borderId="10" xfId="0" applyNumberFormat="1" applyFont="1" applyBorder="1" applyAlignment="1">
      <alignment horizontal="center" vertical="center"/>
    </xf>
    <xf numFmtId="9" fontId="28" fillId="0" borderId="10" xfId="629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9" fillId="24" borderId="0" xfId="1" applyFont="1" applyFill="1" applyBorder="1" applyAlignment="1">
      <alignment horizontal="center" vertical="center" wrapText="1"/>
    </xf>
    <xf numFmtId="0" fontId="21" fillId="24" borderId="0" xfId="1" applyFont="1" applyFill="1" applyBorder="1" applyAlignment="1">
      <alignment horizontal="left" vertical="center" wrapText="1"/>
    </xf>
    <xf numFmtId="0" fontId="21" fillId="24" borderId="11" xfId="1" applyFont="1" applyFill="1" applyBorder="1" applyAlignment="1">
      <alignment horizontal="left" vertical="center" wrapText="1"/>
    </xf>
  </cellXfs>
  <cellStyles count="630">
    <cellStyle name="20% - Акцент1 10" xfId="337"/>
    <cellStyle name="20% - Акцент1 11" xfId="378"/>
    <cellStyle name="20% - Акцент1 12" xfId="420"/>
    <cellStyle name="20% - Акцент1 13" xfId="462"/>
    <cellStyle name="20% - Акцент1 14" xfId="504"/>
    <cellStyle name="20% - Акцент1 15" xfId="546"/>
    <cellStyle name="20% - Акцент1 16" xfId="588"/>
    <cellStyle name="20% - Акцент1 2" xfId="2"/>
    <cellStyle name="20% - Акцент1 3" xfId="43"/>
    <cellStyle name="20% - Акцент1 4" xfId="85"/>
    <cellStyle name="20% - Акцент1 5" xfId="127"/>
    <cellStyle name="20% - Акцент1 6" xfId="169"/>
    <cellStyle name="20% - Акцент1 7" xfId="211"/>
    <cellStyle name="20% - Акцент1 8" xfId="253"/>
    <cellStyle name="20% - Акцент1 9" xfId="295"/>
    <cellStyle name="20% - Акцент2 10" xfId="338"/>
    <cellStyle name="20% - Акцент2 11" xfId="379"/>
    <cellStyle name="20% - Акцент2 12" xfId="421"/>
    <cellStyle name="20% - Акцент2 13" xfId="463"/>
    <cellStyle name="20% - Акцент2 14" xfId="505"/>
    <cellStyle name="20% - Акцент2 15" xfId="547"/>
    <cellStyle name="20% - Акцент2 16" xfId="589"/>
    <cellStyle name="20% - Акцент2 2" xfId="3"/>
    <cellStyle name="20% - Акцент2 3" xfId="44"/>
    <cellStyle name="20% - Акцент2 4" xfId="86"/>
    <cellStyle name="20% - Акцент2 5" xfId="128"/>
    <cellStyle name="20% - Акцент2 6" xfId="170"/>
    <cellStyle name="20% - Акцент2 7" xfId="212"/>
    <cellStyle name="20% - Акцент2 8" xfId="254"/>
    <cellStyle name="20% - Акцент2 9" xfId="296"/>
    <cellStyle name="20% - Акцент3 10" xfId="339"/>
    <cellStyle name="20% - Акцент3 11" xfId="380"/>
    <cellStyle name="20% - Акцент3 12" xfId="422"/>
    <cellStyle name="20% - Акцент3 13" xfId="464"/>
    <cellStyle name="20% - Акцент3 14" xfId="506"/>
    <cellStyle name="20% - Акцент3 15" xfId="548"/>
    <cellStyle name="20% - Акцент3 16" xfId="590"/>
    <cellStyle name="20% - Акцент3 2" xfId="4"/>
    <cellStyle name="20% - Акцент3 3" xfId="45"/>
    <cellStyle name="20% - Акцент3 4" xfId="87"/>
    <cellStyle name="20% - Акцент3 5" xfId="129"/>
    <cellStyle name="20% - Акцент3 6" xfId="171"/>
    <cellStyle name="20% - Акцент3 7" xfId="213"/>
    <cellStyle name="20% - Акцент3 8" xfId="255"/>
    <cellStyle name="20% - Акцент3 9" xfId="297"/>
    <cellStyle name="20% - Акцент4 10" xfId="340"/>
    <cellStyle name="20% - Акцент4 11" xfId="381"/>
    <cellStyle name="20% - Акцент4 12" xfId="423"/>
    <cellStyle name="20% - Акцент4 13" xfId="465"/>
    <cellStyle name="20% - Акцент4 14" xfId="507"/>
    <cellStyle name="20% - Акцент4 15" xfId="549"/>
    <cellStyle name="20% - Акцент4 16" xfId="591"/>
    <cellStyle name="20% - Акцент4 2" xfId="5"/>
    <cellStyle name="20% - Акцент4 3" xfId="46"/>
    <cellStyle name="20% - Акцент4 4" xfId="88"/>
    <cellStyle name="20% - Акцент4 5" xfId="130"/>
    <cellStyle name="20% - Акцент4 6" xfId="172"/>
    <cellStyle name="20% - Акцент4 7" xfId="214"/>
    <cellStyle name="20% - Акцент4 8" xfId="256"/>
    <cellStyle name="20% - Акцент4 9" xfId="298"/>
    <cellStyle name="20% - Акцент5 10" xfId="341"/>
    <cellStyle name="20% - Акцент5 11" xfId="382"/>
    <cellStyle name="20% - Акцент5 12" xfId="424"/>
    <cellStyle name="20% - Акцент5 13" xfId="466"/>
    <cellStyle name="20% - Акцент5 14" xfId="508"/>
    <cellStyle name="20% - Акцент5 15" xfId="550"/>
    <cellStyle name="20% - Акцент5 16" xfId="592"/>
    <cellStyle name="20% - Акцент5 2" xfId="6"/>
    <cellStyle name="20% - Акцент5 3" xfId="47"/>
    <cellStyle name="20% - Акцент5 4" xfId="89"/>
    <cellStyle name="20% - Акцент5 5" xfId="131"/>
    <cellStyle name="20% - Акцент5 6" xfId="173"/>
    <cellStyle name="20% - Акцент5 7" xfId="215"/>
    <cellStyle name="20% - Акцент5 8" xfId="257"/>
    <cellStyle name="20% - Акцент5 9" xfId="299"/>
    <cellStyle name="20% - Акцент6 10" xfId="342"/>
    <cellStyle name="20% - Акцент6 11" xfId="383"/>
    <cellStyle name="20% - Акцент6 12" xfId="425"/>
    <cellStyle name="20% - Акцент6 13" xfId="467"/>
    <cellStyle name="20% - Акцент6 14" xfId="509"/>
    <cellStyle name="20% - Акцент6 15" xfId="551"/>
    <cellStyle name="20% - Акцент6 16" xfId="593"/>
    <cellStyle name="20% - Акцент6 2" xfId="7"/>
    <cellStyle name="20% - Акцент6 3" xfId="48"/>
    <cellStyle name="20% - Акцент6 4" xfId="90"/>
    <cellStyle name="20% - Акцент6 5" xfId="132"/>
    <cellStyle name="20% - Акцент6 6" xfId="174"/>
    <cellStyle name="20% - Акцент6 7" xfId="216"/>
    <cellStyle name="20% - Акцент6 8" xfId="258"/>
    <cellStyle name="20% - Акцент6 9" xfId="300"/>
    <cellStyle name="40% - Акцент1 10" xfId="343"/>
    <cellStyle name="40% - Акцент1 11" xfId="384"/>
    <cellStyle name="40% - Акцент1 12" xfId="426"/>
    <cellStyle name="40% - Акцент1 13" xfId="468"/>
    <cellStyle name="40% - Акцент1 14" xfId="510"/>
    <cellStyle name="40% - Акцент1 15" xfId="552"/>
    <cellStyle name="40% - Акцент1 16" xfId="594"/>
    <cellStyle name="40% - Акцент1 2" xfId="8"/>
    <cellStyle name="40% - Акцент1 3" xfId="49"/>
    <cellStyle name="40% - Акцент1 4" xfId="91"/>
    <cellStyle name="40% - Акцент1 5" xfId="133"/>
    <cellStyle name="40% - Акцент1 6" xfId="175"/>
    <cellStyle name="40% - Акцент1 7" xfId="217"/>
    <cellStyle name="40% - Акцент1 8" xfId="259"/>
    <cellStyle name="40% - Акцент1 9" xfId="301"/>
    <cellStyle name="40% - Акцент2 10" xfId="344"/>
    <cellStyle name="40% - Акцент2 11" xfId="385"/>
    <cellStyle name="40% - Акцент2 12" xfId="427"/>
    <cellStyle name="40% - Акцент2 13" xfId="469"/>
    <cellStyle name="40% - Акцент2 14" xfId="511"/>
    <cellStyle name="40% - Акцент2 15" xfId="553"/>
    <cellStyle name="40% - Акцент2 16" xfId="595"/>
    <cellStyle name="40% - Акцент2 2" xfId="9"/>
    <cellStyle name="40% - Акцент2 3" xfId="50"/>
    <cellStyle name="40% - Акцент2 4" xfId="92"/>
    <cellStyle name="40% - Акцент2 5" xfId="134"/>
    <cellStyle name="40% - Акцент2 6" xfId="176"/>
    <cellStyle name="40% - Акцент2 7" xfId="218"/>
    <cellStyle name="40% - Акцент2 8" xfId="260"/>
    <cellStyle name="40% - Акцент2 9" xfId="302"/>
    <cellStyle name="40% - Акцент3 10" xfId="345"/>
    <cellStyle name="40% - Акцент3 11" xfId="386"/>
    <cellStyle name="40% - Акцент3 12" xfId="428"/>
    <cellStyle name="40% - Акцент3 13" xfId="470"/>
    <cellStyle name="40% - Акцент3 14" xfId="512"/>
    <cellStyle name="40% - Акцент3 15" xfId="554"/>
    <cellStyle name="40% - Акцент3 16" xfId="596"/>
    <cellStyle name="40% - Акцент3 2" xfId="10"/>
    <cellStyle name="40% - Акцент3 3" xfId="51"/>
    <cellStyle name="40% - Акцент3 4" xfId="93"/>
    <cellStyle name="40% - Акцент3 5" xfId="135"/>
    <cellStyle name="40% - Акцент3 6" xfId="177"/>
    <cellStyle name="40% - Акцент3 7" xfId="219"/>
    <cellStyle name="40% - Акцент3 8" xfId="261"/>
    <cellStyle name="40% - Акцент3 9" xfId="303"/>
    <cellStyle name="40% - Акцент4 10" xfId="346"/>
    <cellStyle name="40% - Акцент4 11" xfId="387"/>
    <cellStyle name="40% - Акцент4 12" xfId="429"/>
    <cellStyle name="40% - Акцент4 13" xfId="471"/>
    <cellStyle name="40% - Акцент4 14" xfId="513"/>
    <cellStyle name="40% - Акцент4 15" xfId="555"/>
    <cellStyle name="40% - Акцент4 16" xfId="597"/>
    <cellStyle name="40% - Акцент4 2" xfId="11"/>
    <cellStyle name="40% - Акцент4 3" xfId="52"/>
    <cellStyle name="40% - Акцент4 4" xfId="94"/>
    <cellStyle name="40% - Акцент4 5" xfId="136"/>
    <cellStyle name="40% - Акцент4 6" xfId="178"/>
    <cellStyle name="40% - Акцент4 7" xfId="220"/>
    <cellStyle name="40% - Акцент4 8" xfId="262"/>
    <cellStyle name="40% - Акцент4 9" xfId="304"/>
    <cellStyle name="40% - Акцент5 10" xfId="347"/>
    <cellStyle name="40% - Акцент5 11" xfId="388"/>
    <cellStyle name="40% - Акцент5 12" xfId="430"/>
    <cellStyle name="40% - Акцент5 13" xfId="472"/>
    <cellStyle name="40% - Акцент5 14" xfId="514"/>
    <cellStyle name="40% - Акцент5 15" xfId="556"/>
    <cellStyle name="40% - Акцент5 16" xfId="598"/>
    <cellStyle name="40% - Акцент5 2" xfId="12"/>
    <cellStyle name="40% - Акцент5 3" xfId="53"/>
    <cellStyle name="40% - Акцент5 4" xfId="95"/>
    <cellStyle name="40% - Акцент5 5" xfId="137"/>
    <cellStyle name="40% - Акцент5 6" xfId="179"/>
    <cellStyle name="40% - Акцент5 7" xfId="221"/>
    <cellStyle name="40% - Акцент5 8" xfId="263"/>
    <cellStyle name="40% - Акцент5 9" xfId="305"/>
    <cellStyle name="40% - Акцент6 10" xfId="348"/>
    <cellStyle name="40% - Акцент6 11" xfId="389"/>
    <cellStyle name="40% - Акцент6 12" xfId="431"/>
    <cellStyle name="40% - Акцент6 13" xfId="473"/>
    <cellStyle name="40% - Акцент6 14" xfId="515"/>
    <cellStyle name="40% - Акцент6 15" xfId="557"/>
    <cellStyle name="40% - Акцент6 16" xfId="599"/>
    <cellStyle name="40% - Акцент6 2" xfId="13"/>
    <cellStyle name="40% - Акцент6 3" xfId="54"/>
    <cellStyle name="40% - Акцент6 4" xfId="96"/>
    <cellStyle name="40% - Акцент6 5" xfId="138"/>
    <cellStyle name="40% - Акцент6 6" xfId="180"/>
    <cellStyle name="40% - Акцент6 7" xfId="222"/>
    <cellStyle name="40% - Акцент6 8" xfId="264"/>
    <cellStyle name="40% - Акцент6 9" xfId="306"/>
    <cellStyle name="60% - Акцент1 10" xfId="349"/>
    <cellStyle name="60% - Акцент1 11" xfId="390"/>
    <cellStyle name="60% - Акцент1 12" xfId="432"/>
    <cellStyle name="60% - Акцент1 13" xfId="474"/>
    <cellStyle name="60% - Акцент1 14" xfId="516"/>
    <cellStyle name="60% - Акцент1 15" xfId="558"/>
    <cellStyle name="60% - Акцент1 16" xfId="600"/>
    <cellStyle name="60% - Акцент1 2" xfId="14"/>
    <cellStyle name="60% - Акцент1 3" xfId="55"/>
    <cellStyle name="60% - Акцент1 4" xfId="97"/>
    <cellStyle name="60% - Акцент1 5" xfId="139"/>
    <cellStyle name="60% - Акцент1 6" xfId="181"/>
    <cellStyle name="60% - Акцент1 7" xfId="223"/>
    <cellStyle name="60% - Акцент1 8" xfId="265"/>
    <cellStyle name="60% - Акцент1 9" xfId="307"/>
    <cellStyle name="60% - Акцент2 10" xfId="350"/>
    <cellStyle name="60% - Акцент2 11" xfId="391"/>
    <cellStyle name="60% - Акцент2 12" xfId="433"/>
    <cellStyle name="60% - Акцент2 13" xfId="475"/>
    <cellStyle name="60% - Акцент2 14" xfId="517"/>
    <cellStyle name="60% - Акцент2 15" xfId="559"/>
    <cellStyle name="60% - Акцент2 16" xfId="601"/>
    <cellStyle name="60% - Акцент2 2" xfId="15"/>
    <cellStyle name="60% - Акцент2 3" xfId="56"/>
    <cellStyle name="60% - Акцент2 4" xfId="98"/>
    <cellStyle name="60% - Акцент2 5" xfId="140"/>
    <cellStyle name="60% - Акцент2 6" xfId="182"/>
    <cellStyle name="60% - Акцент2 7" xfId="224"/>
    <cellStyle name="60% - Акцент2 8" xfId="266"/>
    <cellStyle name="60% - Акцент2 9" xfId="308"/>
    <cellStyle name="60% - Акцент3 10" xfId="351"/>
    <cellStyle name="60% - Акцент3 11" xfId="392"/>
    <cellStyle name="60% - Акцент3 12" xfId="434"/>
    <cellStyle name="60% - Акцент3 13" xfId="476"/>
    <cellStyle name="60% - Акцент3 14" xfId="518"/>
    <cellStyle name="60% - Акцент3 15" xfId="560"/>
    <cellStyle name="60% - Акцент3 16" xfId="602"/>
    <cellStyle name="60% - Акцент3 2" xfId="16"/>
    <cellStyle name="60% - Акцент3 3" xfId="57"/>
    <cellStyle name="60% - Акцент3 4" xfId="99"/>
    <cellStyle name="60% - Акцент3 5" xfId="141"/>
    <cellStyle name="60% - Акцент3 6" xfId="183"/>
    <cellStyle name="60% - Акцент3 7" xfId="225"/>
    <cellStyle name="60% - Акцент3 8" xfId="267"/>
    <cellStyle name="60% - Акцент3 9" xfId="309"/>
    <cellStyle name="60% - Акцент4 10" xfId="352"/>
    <cellStyle name="60% - Акцент4 11" xfId="393"/>
    <cellStyle name="60% - Акцент4 12" xfId="435"/>
    <cellStyle name="60% - Акцент4 13" xfId="477"/>
    <cellStyle name="60% - Акцент4 14" xfId="519"/>
    <cellStyle name="60% - Акцент4 15" xfId="561"/>
    <cellStyle name="60% - Акцент4 16" xfId="603"/>
    <cellStyle name="60% - Акцент4 2" xfId="17"/>
    <cellStyle name="60% - Акцент4 3" xfId="58"/>
    <cellStyle name="60% - Акцент4 4" xfId="100"/>
    <cellStyle name="60% - Акцент4 5" xfId="142"/>
    <cellStyle name="60% - Акцент4 6" xfId="184"/>
    <cellStyle name="60% - Акцент4 7" xfId="226"/>
    <cellStyle name="60% - Акцент4 8" xfId="268"/>
    <cellStyle name="60% - Акцент4 9" xfId="310"/>
    <cellStyle name="60% - Акцент5 10" xfId="353"/>
    <cellStyle name="60% - Акцент5 11" xfId="394"/>
    <cellStyle name="60% - Акцент5 12" xfId="436"/>
    <cellStyle name="60% - Акцент5 13" xfId="478"/>
    <cellStyle name="60% - Акцент5 14" xfId="520"/>
    <cellStyle name="60% - Акцент5 15" xfId="562"/>
    <cellStyle name="60% - Акцент5 16" xfId="604"/>
    <cellStyle name="60% - Акцент5 2" xfId="18"/>
    <cellStyle name="60% - Акцент5 3" xfId="59"/>
    <cellStyle name="60% - Акцент5 4" xfId="101"/>
    <cellStyle name="60% - Акцент5 5" xfId="143"/>
    <cellStyle name="60% - Акцент5 6" xfId="185"/>
    <cellStyle name="60% - Акцент5 7" xfId="227"/>
    <cellStyle name="60% - Акцент5 8" xfId="269"/>
    <cellStyle name="60% - Акцент5 9" xfId="311"/>
    <cellStyle name="60% - Акцент6 10" xfId="354"/>
    <cellStyle name="60% - Акцент6 11" xfId="395"/>
    <cellStyle name="60% - Акцент6 12" xfId="437"/>
    <cellStyle name="60% - Акцент6 13" xfId="479"/>
    <cellStyle name="60% - Акцент6 14" xfId="521"/>
    <cellStyle name="60% - Акцент6 15" xfId="563"/>
    <cellStyle name="60% - Акцент6 16" xfId="605"/>
    <cellStyle name="60% - Акцент6 2" xfId="19"/>
    <cellStyle name="60% - Акцент6 3" xfId="60"/>
    <cellStyle name="60% - Акцент6 4" xfId="102"/>
    <cellStyle name="60% - Акцент6 5" xfId="144"/>
    <cellStyle name="60% - Акцент6 6" xfId="186"/>
    <cellStyle name="60% - Акцент6 7" xfId="228"/>
    <cellStyle name="60% - Акцент6 8" xfId="270"/>
    <cellStyle name="60% - Акцент6 9" xfId="312"/>
    <cellStyle name="Акцент1 10" xfId="355"/>
    <cellStyle name="Акцент1 11" xfId="396"/>
    <cellStyle name="Акцент1 12" xfId="438"/>
    <cellStyle name="Акцент1 13" xfId="480"/>
    <cellStyle name="Акцент1 14" xfId="522"/>
    <cellStyle name="Акцент1 15" xfId="564"/>
    <cellStyle name="Акцент1 16" xfId="606"/>
    <cellStyle name="Акцент1 2" xfId="20"/>
    <cellStyle name="Акцент1 3" xfId="61"/>
    <cellStyle name="Акцент1 4" xfId="103"/>
    <cellStyle name="Акцент1 5" xfId="145"/>
    <cellStyle name="Акцент1 6" xfId="187"/>
    <cellStyle name="Акцент1 7" xfId="229"/>
    <cellStyle name="Акцент1 8" xfId="271"/>
    <cellStyle name="Акцент1 9" xfId="313"/>
    <cellStyle name="Акцент2 10" xfId="356"/>
    <cellStyle name="Акцент2 11" xfId="397"/>
    <cellStyle name="Акцент2 12" xfId="439"/>
    <cellStyle name="Акцент2 13" xfId="481"/>
    <cellStyle name="Акцент2 14" xfId="523"/>
    <cellStyle name="Акцент2 15" xfId="565"/>
    <cellStyle name="Акцент2 16" xfId="607"/>
    <cellStyle name="Акцент2 2" xfId="21"/>
    <cellStyle name="Акцент2 3" xfId="62"/>
    <cellStyle name="Акцент2 4" xfId="104"/>
    <cellStyle name="Акцент2 5" xfId="146"/>
    <cellStyle name="Акцент2 6" xfId="188"/>
    <cellStyle name="Акцент2 7" xfId="230"/>
    <cellStyle name="Акцент2 8" xfId="272"/>
    <cellStyle name="Акцент2 9" xfId="314"/>
    <cellStyle name="Акцент3 10" xfId="357"/>
    <cellStyle name="Акцент3 11" xfId="398"/>
    <cellStyle name="Акцент3 12" xfId="440"/>
    <cellStyle name="Акцент3 13" xfId="482"/>
    <cellStyle name="Акцент3 14" xfId="524"/>
    <cellStyle name="Акцент3 15" xfId="566"/>
    <cellStyle name="Акцент3 16" xfId="608"/>
    <cellStyle name="Акцент3 2" xfId="22"/>
    <cellStyle name="Акцент3 3" xfId="63"/>
    <cellStyle name="Акцент3 4" xfId="105"/>
    <cellStyle name="Акцент3 5" xfId="147"/>
    <cellStyle name="Акцент3 6" xfId="189"/>
    <cellStyle name="Акцент3 7" xfId="231"/>
    <cellStyle name="Акцент3 8" xfId="273"/>
    <cellStyle name="Акцент3 9" xfId="315"/>
    <cellStyle name="Акцент4 10" xfId="358"/>
    <cellStyle name="Акцент4 11" xfId="399"/>
    <cellStyle name="Акцент4 12" xfId="441"/>
    <cellStyle name="Акцент4 13" xfId="483"/>
    <cellStyle name="Акцент4 14" xfId="525"/>
    <cellStyle name="Акцент4 15" xfId="567"/>
    <cellStyle name="Акцент4 16" xfId="609"/>
    <cellStyle name="Акцент4 2" xfId="23"/>
    <cellStyle name="Акцент4 3" xfId="64"/>
    <cellStyle name="Акцент4 4" xfId="106"/>
    <cellStyle name="Акцент4 5" xfId="148"/>
    <cellStyle name="Акцент4 6" xfId="190"/>
    <cellStyle name="Акцент4 7" xfId="232"/>
    <cellStyle name="Акцент4 8" xfId="274"/>
    <cellStyle name="Акцент4 9" xfId="316"/>
    <cellStyle name="Акцент5 10" xfId="359"/>
    <cellStyle name="Акцент5 11" xfId="400"/>
    <cellStyle name="Акцент5 12" xfId="442"/>
    <cellStyle name="Акцент5 13" xfId="484"/>
    <cellStyle name="Акцент5 14" xfId="526"/>
    <cellStyle name="Акцент5 15" xfId="568"/>
    <cellStyle name="Акцент5 16" xfId="610"/>
    <cellStyle name="Акцент5 2" xfId="24"/>
    <cellStyle name="Акцент5 3" xfId="65"/>
    <cellStyle name="Акцент5 4" xfId="107"/>
    <cellStyle name="Акцент5 5" xfId="149"/>
    <cellStyle name="Акцент5 6" xfId="191"/>
    <cellStyle name="Акцент5 7" xfId="233"/>
    <cellStyle name="Акцент5 8" xfId="275"/>
    <cellStyle name="Акцент5 9" xfId="317"/>
    <cellStyle name="Акцент6 10" xfId="360"/>
    <cellStyle name="Акцент6 11" xfId="401"/>
    <cellStyle name="Акцент6 12" xfId="443"/>
    <cellStyle name="Акцент6 13" xfId="485"/>
    <cellStyle name="Акцент6 14" xfId="527"/>
    <cellStyle name="Акцент6 15" xfId="569"/>
    <cellStyle name="Акцент6 16" xfId="611"/>
    <cellStyle name="Акцент6 2" xfId="25"/>
    <cellStyle name="Акцент6 3" xfId="66"/>
    <cellStyle name="Акцент6 4" xfId="108"/>
    <cellStyle name="Акцент6 5" xfId="150"/>
    <cellStyle name="Акцент6 6" xfId="192"/>
    <cellStyle name="Акцент6 7" xfId="234"/>
    <cellStyle name="Акцент6 8" xfId="276"/>
    <cellStyle name="Акцент6 9" xfId="318"/>
    <cellStyle name="Ввод  10" xfId="361"/>
    <cellStyle name="Ввод  11" xfId="402"/>
    <cellStyle name="Ввод  12" xfId="444"/>
    <cellStyle name="Ввод  13" xfId="486"/>
    <cellStyle name="Ввод  14" xfId="528"/>
    <cellStyle name="Ввод  15" xfId="570"/>
    <cellStyle name="Ввод  16" xfId="612"/>
    <cellStyle name="Ввод  2" xfId="26"/>
    <cellStyle name="Ввод  3" xfId="67"/>
    <cellStyle name="Ввод  4" xfId="109"/>
    <cellStyle name="Ввод  5" xfId="151"/>
    <cellStyle name="Ввод  6" xfId="193"/>
    <cellStyle name="Ввод  7" xfId="235"/>
    <cellStyle name="Ввод  8" xfId="277"/>
    <cellStyle name="Ввод  9" xfId="319"/>
    <cellStyle name="Вывод 10" xfId="362"/>
    <cellStyle name="Вывод 11" xfId="403"/>
    <cellStyle name="Вывод 12" xfId="445"/>
    <cellStyle name="Вывод 13" xfId="487"/>
    <cellStyle name="Вывод 14" xfId="529"/>
    <cellStyle name="Вывод 15" xfId="571"/>
    <cellStyle name="Вывод 16" xfId="613"/>
    <cellStyle name="Вывод 2" xfId="27"/>
    <cellStyle name="Вывод 3" xfId="68"/>
    <cellStyle name="Вывод 4" xfId="110"/>
    <cellStyle name="Вывод 5" xfId="152"/>
    <cellStyle name="Вывод 6" xfId="194"/>
    <cellStyle name="Вывод 7" xfId="236"/>
    <cellStyle name="Вывод 8" xfId="278"/>
    <cellStyle name="Вывод 9" xfId="320"/>
    <cellStyle name="Вычисление 10" xfId="363"/>
    <cellStyle name="Вычисление 11" xfId="404"/>
    <cellStyle name="Вычисление 12" xfId="446"/>
    <cellStyle name="Вычисление 13" xfId="488"/>
    <cellStyle name="Вычисление 14" xfId="530"/>
    <cellStyle name="Вычисление 15" xfId="572"/>
    <cellStyle name="Вычисление 16" xfId="614"/>
    <cellStyle name="Вычисление 2" xfId="28"/>
    <cellStyle name="Вычисление 3" xfId="69"/>
    <cellStyle name="Вычисление 4" xfId="111"/>
    <cellStyle name="Вычисление 5" xfId="153"/>
    <cellStyle name="Вычисление 6" xfId="195"/>
    <cellStyle name="Вычисление 7" xfId="237"/>
    <cellStyle name="Вычисление 8" xfId="279"/>
    <cellStyle name="Вычисление 9" xfId="321"/>
    <cellStyle name="Заголовок 1 10" xfId="364"/>
    <cellStyle name="Заголовок 1 11" xfId="405"/>
    <cellStyle name="Заголовок 1 12" xfId="447"/>
    <cellStyle name="Заголовок 1 13" xfId="489"/>
    <cellStyle name="Заголовок 1 14" xfId="531"/>
    <cellStyle name="Заголовок 1 15" xfId="573"/>
    <cellStyle name="Заголовок 1 16" xfId="615"/>
    <cellStyle name="Заголовок 1 2" xfId="29"/>
    <cellStyle name="Заголовок 1 3" xfId="70"/>
    <cellStyle name="Заголовок 1 4" xfId="112"/>
    <cellStyle name="Заголовок 1 5" xfId="154"/>
    <cellStyle name="Заголовок 1 6" xfId="196"/>
    <cellStyle name="Заголовок 1 7" xfId="238"/>
    <cellStyle name="Заголовок 1 8" xfId="280"/>
    <cellStyle name="Заголовок 1 9" xfId="322"/>
    <cellStyle name="Заголовок 2 10" xfId="365"/>
    <cellStyle name="Заголовок 2 11" xfId="406"/>
    <cellStyle name="Заголовок 2 12" xfId="448"/>
    <cellStyle name="Заголовок 2 13" xfId="490"/>
    <cellStyle name="Заголовок 2 14" xfId="532"/>
    <cellStyle name="Заголовок 2 15" xfId="574"/>
    <cellStyle name="Заголовок 2 16" xfId="616"/>
    <cellStyle name="Заголовок 2 2" xfId="30"/>
    <cellStyle name="Заголовок 2 3" xfId="71"/>
    <cellStyle name="Заголовок 2 4" xfId="113"/>
    <cellStyle name="Заголовок 2 5" xfId="155"/>
    <cellStyle name="Заголовок 2 6" xfId="197"/>
    <cellStyle name="Заголовок 2 7" xfId="239"/>
    <cellStyle name="Заголовок 2 8" xfId="281"/>
    <cellStyle name="Заголовок 2 9" xfId="323"/>
    <cellStyle name="Заголовок 3 10" xfId="366"/>
    <cellStyle name="Заголовок 3 11" xfId="407"/>
    <cellStyle name="Заголовок 3 12" xfId="449"/>
    <cellStyle name="Заголовок 3 13" xfId="491"/>
    <cellStyle name="Заголовок 3 14" xfId="533"/>
    <cellStyle name="Заголовок 3 15" xfId="575"/>
    <cellStyle name="Заголовок 3 16" xfId="617"/>
    <cellStyle name="Заголовок 3 2" xfId="31"/>
    <cellStyle name="Заголовок 3 3" xfId="72"/>
    <cellStyle name="Заголовок 3 4" xfId="114"/>
    <cellStyle name="Заголовок 3 5" xfId="156"/>
    <cellStyle name="Заголовок 3 6" xfId="198"/>
    <cellStyle name="Заголовок 3 7" xfId="240"/>
    <cellStyle name="Заголовок 3 8" xfId="282"/>
    <cellStyle name="Заголовок 3 9" xfId="324"/>
    <cellStyle name="Заголовок 4 10" xfId="367"/>
    <cellStyle name="Заголовок 4 11" xfId="408"/>
    <cellStyle name="Заголовок 4 12" xfId="450"/>
    <cellStyle name="Заголовок 4 13" xfId="492"/>
    <cellStyle name="Заголовок 4 14" xfId="534"/>
    <cellStyle name="Заголовок 4 15" xfId="576"/>
    <cellStyle name="Заголовок 4 16" xfId="618"/>
    <cellStyle name="Заголовок 4 2" xfId="32"/>
    <cellStyle name="Заголовок 4 3" xfId="73"/>
    <cellStyle name="Заголовок 4 4" xfId="115"/>
    <cellStyle name="Заголовок 4 5" xfId="157"/>
    <cellStyle name="Заголовок 4 6" xfId="199"/>
    <cellStyle name="Заголовок 4 7" xfId="241"/>
    <cellStyle name="Заголовок 4 8" xfId="283"/>
    <cellStyle name="Заголовок 4 9" xfId="325"/>
    <cellStyle name="Итог 10" xfId="368"/>
    <cellStyle name="Итог 11" xfId="409"/>
    <cellStyle name="Итог 12" xfId="451"/>
    <cellStyle name="Итог 13" xfId="493"/>
    <cellStyle name="Итог 14" xfId="535"/>
    <cellStyle name="Итог 15" xfId="577"/>
    <cellStyle name="Итог 16" xfId="619"/>
    <cellStyle name="Итог 2" xfId="33"/>
    <cellStyle name="Итог 3" xfId="74"/>
    <cellStyle name="Итог 4" xfId="116"/>
    <cellStyle name="Итог 5" xfId="158"/>
    <cellStyle name="Итог 6" xfId="200"/>
    <cellStyle name="Итог 7" xfId="242"/>
    <cellStyle name="Итог 8" xfId="284"/>
    <cellStyle name="Итог 9" xfId="326"/>
    <cellStyle name="Контрольная ячейка 10" xfId="369"/>
    <cellStyle name="Контрольная ячейка 11" xfId="410"/>
    <cellStyle name="Контрольная ячейка 12" xfId="452"/>
    <cellStyle name="Контрольная ячейка 13" xfId="494"/>
    <cellStyle name="Контрольная ячейка 14" xfId="536"/>
    <cellStyle name="Контрольная ячейка 15" xfId="578"/>
    <cellStyle name="Контрольная ячейка 16" xfId="620"/>
    <cellStyle name="Контрольная ячейка 2" xfId="34"/>
    <cellStyle name="Контрольная ячейка 3" xfId="75"/>
    <cellStyle name="Контрольная ячейка 4" xfId="117"/>
    <cellStyle name="Контрольная ячейка 5" xfId="159"/>
    <cellStyle name="Контрольная ячейка 6" xfId="201"/>
    <cellStyle name="Контрольная ячейка 7" xfId="243"/>
    <cellStyle name="Контрольная ячейка 8" xfId="285"/>
    <cellStyle name="Контрольная ячейка 9" xfId="327"/>
    <cellStyle name="Название 10" xfId="370"/>
    <cellStyle name="Название 11" xfId="411"/>
    <cellStyle name="Название 12" xfId="453"/>
    <cellStyle name="Название 13" xfId="495"/>
    <cellStyle name="Название 14" xfId="537"/>
    <cellStyle name="Название 15" xfId="579"/>
    <cellStyle name="Название 16" xfId="621"/>
    <cellStyle name="Название 2" xfId="35"/>
    <cellStyle name="Название 3" xfId="76"/>
    <cellStyle name="Название 4" xfId="118"/>
    <cellStyle name="Название 5" xfId="160"/>
    <cellStyle name="Название 6" xfId="202"/>
    <cellStyle name="Название 7" xfId="244"/>
    <cellStyle name="Название 8" xfId="286"/>
    <cellStyle name="Название 9" xfId="328"/>
    <cellStyle name="Нейтральный 10" xfId="371"/>
    <cellStyle name="Нейтральный 11" xfId="412"/>
    <cellStyle name="Нейтральный 12" xfId="454"/>
    <cellStyle name="Нейтральный 13" xfId="496"/>
    <cellStyle name="Нейтральный 14" xfId="538"/>
    <cellStyle name="Нейтральный 15" xfId="580"/>
    <cellStyle name="Нейтральный 16" xfId="622"/>
    <cellStyle name="Нейтральный 2" xfId="36"/>
    <cellStyle name="Нейтральный 3" xfId="77"/>
    <cellStyle name="Нейтральный 4" xfId="119"/>
    <cellStyle name="Нейтральный 5" xfId="161"/>
    <cellStyle name="Нейтральный 6" xfId="203"/>
    <cellStyle name="Нейтральный 7" xfId="245"/>
    <cellStyle name="Нейтральный 8" xfId="287"/>
    <cellStyle name="Нейтральный 9" xfId="329"/>
    <cellStyle name="Обычный" xfId="0" builtinId="0"/>
    <cellStyle name="Обычный 10" xfId="336"/>
    <cellStyle name="Обычный 12" xfId="419"/>
    <cellStyle name="Обычный 13" xfId="461"/>
    <cellStyle name="Обычный 14" xfId="503"/>
    <cellStyle name="Обычный 15" xfId="545"/>
    <cellStyle name="Обычный 16" xfId="587"/>
    <cellStyle name="Обычный 2" xfId="1"/>
    <cellStyle name="Обычный 4" xfId="84"/>
    <cellStyle name="Обычный 5" xfId="126"/>
    <cellStyle name="Обычный 6" xfId="168"/>
    <cellStyle name="Обычный 7" xfId="210"/>
    <cellStyle name="Обычный 8" xfId="252"/>
    <cellStyle name="Обычный 9" xfId="294"/>
    <cellStyle name="Плохой 10" xfId="372"/>
    <cellStyle name="Плохой 11" xfId="413"/>
    <cellStyle name="Плохой 12" xfId="455"/>
    <cellStyle name="Плохой 13" xfId="497"/>
    <cellStyle name="Плохой 14" xfId="539"/>
    <cellStyle name="Плохой 15" xfId="581"/>
    <cellStyle name="Плохой 16" xfId="623"/>
    <cellStyle name="Плохой 2" xfId="37"/>
    <cellStyle name="Плохой 3" xfId="78"/>
    <cellStyle name="Плохой 4" xfId="120"/>
    <cellStyle name="Плохой 5" xfId="162"/>
    <cellStyle name="Плохой 6" xfId="204"/>
    <cellStyle name="Плохой 7" xfId="246"/>
    <cellStyle name="Плохой 8" xfId="288"/>
    <cellStyle name="Плохой 9" xfId="330"/>
    <cellStyle name="Пояснение 10" xfId="373"/>
    <cellStyle name="Пояснение 11" xfId="414"/>
    <cellStyle name="Пояснение 12" xfId="456"/>
    <cellStyle name="Пояснение 13" xfId="498"/>
    <cellStyle name="Пояснение 14" xfId="540"/>
    <cellStyle name="Пояснение 15" xfId="582"/>
    <cellStyle name="Пояснение 16" xfId="624"/>
    <cellStyle name="Пояснение 2" xfId="38"/>
    <cellStyle name="Пояснение 3" xfId="79"/>
    <cellStyle name="Пояснение 4" xfId="121"/>
    <cellStyle name="Пояснение 5" xfId="163"/>
    <cellStyle name="Пояснение 6" xfId="205"/>
    <cellStyle name="Пояснение 7" xfId="247"/>
    <cellStyle name="Пояснение 8" xfId="289"/>
    <cellStyle name="Пояснение 9" xfId="331"/>
    <cellStyle name="Примечание 10" xfId="374"/>
    <cellStyle name="Примечание 11" xfId="415"/>
    <cellStyle name="Примечание 12" xfId="457"/>
    <cellStyle name="Примечание 13" xfId="499"/>
    <cellStyle name="Примечание 14" xfId="541"/>
    <cellStyle name="Примечание 15" xfId="583"/>
    <cellStyle name="Примечание 16" xfId="625"/>
    <cellStyle name="Примечание 2" xfId="39"/>
    <cellStyle name="Примечание 3" xfId="80"/>
    <cellStyle name="Примечание 4" xfId="122"/>
    <cellStyle name="Примечание 5" xfId="164"/>
    <cellStyle name="Примечание 6" xfId="206"/>
    <cellStyle name="Примечание 7" xfId="248"/>
    <cellStyle name="Примечание 8" xfId="290"/>
    <cellStyle name="Примечание 9" xfId="332"/>
    <cellStyle name="Процентный" xfId="629" builtinId="5"/>
    <cellStyle name="Связанная ячейка 10" xfId="375"/>
    <cellStyle name="Связанная ячейка 11" xfId="416"/>
    <cellStyle name="Связанная ячейка 12" xfId="458"/>
    <cellStyle name="Связанная ячейка 13" xfId="500"/>
    <cellStyle name="Связанная ячейка 14" xfId="542"/>
    <cellStyle name="Связанная ячейка 15" xfId="584"/>
    <cellStyle name="Связанная ячейка 16" xfId="626"/>
    <cellStyle name="Связанная ячейка 2" xfId="40"/>
    <cellStyle name="Связанная ячейка 3" xfId="81"/>
    <cellStyle name="Связанная ячейка 4" xfId="123"/>
    <cellStyle name="Связанная ячейка 5" xfId="165"/>
    <cellStyle name="Связанная ячейка 6" xfId="207"/>
    <cellStyle name="Связанная ячейка 7" xfId="249"/>
    <cellStyle name="Связанная ячейка 8" xfId="291"/>
    <cellStyle name="Связанная ячейка 9" xfId="333"/>
    <cellStyle name="Текст предупреждения 10" xfId="376"/>
    <cellStyle name="Текст предупреждения 11" xfId="417"/>
    <cellStyle name="Текст предупреждения 12" xfId="459"/>
    <cellStyle name="Текст предупреждения 13" xfId="501"/>
    <cellStyle name="Текст предупреждения 14" xfId="543"/>
    <cellStyle name="Текст предупреждения 15" xfId="585"/>
    <cellStyle name="Текст предупреждения 16" xfId="627"/>
    <cellStyle name="Текст предупреждения 2" xfId="41"/>
    <cellStyle name="Текст предупреждения 3" xfId="82"/>
    <cellStyle name="Текст предупреждения 4" xfId="124"/>
    <cellStyle name="Текст предупреждения 5" xfId="166"/>
    <cellStyle name="Текст предупреждения 6" xfId="208"/>
    <cellStyle name="Текст предупреждения 7" xfId="250"/>
    <cellStyle name="Текст предупреждения 8" xfId="292"/>
    <cellStyle name="Текст предупреждения 9" xfId="334"/>
    <cellStyle name="Хороший 10" xfId="377"/>
    <cellStyle name="Хороший 11" xfId="418"/>
    <cellStyle name="Хороший 12" xfId="460"/>
    <cellStyle name="Хороший 13" xfId="502"/>
    <cellStyle name="Хороший 14" xfId="544"/>
    <cellStyle name="Хороший 15" xfId="586"/>
    <cellStyle name="Хороший 16" xfId="628"/>
    <cellStyle name="Хороший 2" xfId="42"/>
    <cellStyle name="Хороший 3" xfId="83"/>
    <cellStyle name="Хороший 4" xfId="125"/>
    <cellStyle name="Хороший 5" xfId="167"/>
    <cellStyle name="Хороший 6" xfId="209"/>
    <cellStyle name="Хороший 7" xfId="251"/>
    <cellStyle name="Хороший 8" xfId="293"/>
    <cellStyle name="Хороший 9" xfId="3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3"/>
  <sheetViews>
    <sheetView tabSelected="1" topLeftCell="A57" zoomScale="70" zoomScaleNormal="70" workbookViewId="0">
      <selection activeCell="A75" sqref="A75:XFD75"/>
    </sheetView>
  </sheetViews>
  <sheetFormatPr defaultRowHeight="15" x14ac:dyDescent="0.25"/>
  <cols>
    <col min="1" max="1" width="5.5703125" style="1" customWidth="1"/>
    <col min="2" max="2" width="73" style="1" customWidth="1"/>
    <col min="3" max="3" width="12.7109375" style="1" customWidth="1"/>
    <col min="4" max="4" width="13.85546875" style="1" customWidth="1"/>
    <col min="5" max="5" width="17.5703125" style="1" customWidth="1"/>
    <col min="6" max="6" width="12.7109375" style="1" customWidth="1"/>
    <col min="7" max="7" width="15.140625" style="1" customWidth="1"/>
    <col min="8" max="8" width="68.42578125" style="1" customWidth="1"/>
    <col min="9" max="16384" width="9.140625" style="1"/>
  </cols>
  <sheetData>
    <row r="1" spans="2:8" ht="6" customHeight="1" x14ac:dyDescent="0.25"/>
    <row r="2" spans="2:8" ht="7.5" customHeight="1" x14ac:dyDescent="0.25"/>
    <row r="3" spans="2:8" ht="60.75" customHeight="1" x14ac:dyDescent="0.25">
      <c r="B3" s="46" t="s">
        <v>34</v>
      </c>
      <c r="C3" s="46"/>
      <c r="D3" s="46"/>
      <c r="E3" s="46"/>
      <c r="F3" s="46"/>
      <c r="G3" s="46"/>
      <c r="H3" s="46"/>
    </row>
    <row r="4" spans="2:8" ht="60.75" customHeight="1" x14ac:dyDescent="0.25">
      <c r="B4" s="47" t="s">
        <v>35</v>
      </c>
      <c r="C4" s="47"/>
      <c r="D4" s="47"/>
      <c r="E4" s="47"/>
      <c r="F4" s="47"/>
      <c r="G4" s="47"/>
      <c r="H4" s="2"/>
    </row>
    <row r="5" spans="2:8" ht="48" customHeight="1" x14ac:dyDescent="0.25">
      <c r="B5" s="47"/>
      <c r="C5" s="47"/>
      <c r="D5" s="47"/>
      <c r="E5" s="47"/>
      <c r="F5" s="47"/>
      <c r="G5" s="47"/>
      <c r="H5" s="2"/>
    </row>
    <row r="6" spans="2:8" ht="133.5" customHeight="1" x14ac:dyDescent="0.25">
      <c r="B6" s="48"/>
      <c r="C6" s="48"/>
      <c r="D6" s="48"/>
      <c r="E6" s="48"/>
      <c r="F6" s="48"/>
      <c r="G6" s="48"/>
      <c r="H6" s="2"/>
    </row>
    <row r="7" spans="2:8" s="21" customFormat="1" ht="99" customHeight="1" x14ac:dyDescent="0.25">
      <c r="B7" s="7" t="s">
        <v>5</v>
      </c>
      <c r="C7" s="20" t="s">
        <v>0</v>
      </c>
      <c r="D7" s="20" t="s">
        <v>1</v>
      </c>
      <c r="E7" s="20" t="s">
        <v>2</v>
      </c>
      <c r="F7" s="20" t="s">
        <v>3</v>
      </c>
      <c r="G7" s="20" t="s">
        <v>4</v>
      </c>
      <c r="H7" s="20" t="s">
        <v>10</v>
      </c>
    </row>
    <row r="8" spans="2:8" ht="18" customHeight="1" x14ac:dyDescent="0.25">
      <c r="B8" s="7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</row>
    <row r="9" spans="2:8" ht="83.25" customHeight="1" x14ac:dyDescent="0.25">
      <c r="B9" s="9" t="s">
        <v>11</v>
      </c>
      <c r="C9" s="16" t="s">
        <v>6</v>
      </c>
      <c r="D9" s="18">
        <v>483334</v>
      </c>
      <c r="E9" s="18">
        <v>483333.53905999992</v>
      </c>
      <c r="F9" s="18">
        <f>D9-E9</f>
        <v>0.46094000007724389</v>
      </c>
      <c r="G9" s="11">
        <f>E9/D9</f>
        <v>0.99999904633234971</v>
      </c>
      <c r="H9" s="19"/>
    </row>
    <row r="10" spans="2:8" ht="84.75" customHeight="1" x14ac:dyDescent="0.25">
      <c r="B10" s="9" t="s">
        <v>36</v>
      </c>
      <c r="C10" s="16" t="s">
        <v>6</v>
      </c>
      <c r="D10" s="18">
        <v>1040387</v>
      </c>
      <c r="E10" s="18">
        <v>1040387</v>
      </c>
      <c r="F10" s="18">
        <f>D10-E10</f>
        <v>0</v>
      </c>
      <c r="G10" s="11">
        <f>E11/D11</f>
        <v>0.99999959510350134</v>
      </c>
      <c r="H10" s="19"/>
    </row>
    <row r="11" spans="2:8" ht="56.25" customHeight="1" x14ac:dyDescent="0.25">
      <c r="B11" s="9" t="s">
        <v>37</v>
      </c>
      <c r="C11" s="16" t="s">
        <v>6</v>
      </c>
      <c r="D11" s="3">
        <v>734484</v>
      </c>
      <c r="E11" s="3">
        <v>734483.70261000004</v>
      </c>
      <c r="F11" s="18">
        <f>D11-E11</f>
        <v>0.29738999996334314</v>
      </c>
      <c r="G11" s="11">
        <f>E11/D11</f>
        <v>0.99999959510350134</v>
      </c>
      <c r="H11" s="19"/>
    </row>
    <row r="12" spans="2:8" ht="61.5" customHeight="1" x14ac:dyDescent="0.25">
      <c r="B12" s="9" t="s">
        <v>15</v>
      </c>
      <c r="C12" s="16" t="s">
        <v>6</v>
      </c>
      <c r="D12" s="3">
        <v>868512</v>
      </c>
      <c r="E12" s="3">
        <v>868511.63078000001</v>
      </c>
      <c r="F12" s="18">
        <f t="shared" ref="F12:F38" si="0">D12-E12</f>
        <v>0.36921999999321997</v>
      </c>
      <c r="G12" s="11">
        <f t="shared" ref="G12:G38" si="1">E12/D12</f>
        <v>0.99999957488209723</v>
      </c>
      <c r="H12" s="19"/>
    </row>
    <row r="13" spans="2:8" ht="58.5" customHeight="1" x14ac:dyDescent="0.25">
      <c r="B13" s="9" t="s">
        <v>38</v>
      </c>
      <c r="C13" s="16" t="s">
        <v>6</v>
      </c>
      <c r="D13" s="3">
        <v>300000</v>
      </c>
      <c r="E13" s="3">
        <v>300000</v>
      </c>
      <c r="F13" s="18">
        <f>D13-E13</f>
        <v>0</v>
      </c>
      <c r="G13" s="11">
        <f t="shared" si="1"/>
        <v>1</v>
      </c>
      <c r="H13" s="19"/>
    </row>
    <row r="14" spans="2:8" ht="58.5" customHeight="1" x14ac:dyDescent="0.25">
      <c r="B14" s="9" t="s">
        <v>39</v>
      </c>
      <c r="C14" s="16" t="s">
        <v>6</v>
      </c>
      <c r="D14" s="3">
        <v>200000</v>
      </c>
      <c r="E14" s="3">
        <v>199999.99936000002</v>
      </c>
      <c r="F14" s="18">
        <f>D14-E14</f>
        <v>6.399999838322401E-4</v>
      </c>
      <c r="G14" s="11">
        <f t="shared" si="1"/>
        <v>0.99999999680000007</v>
      </c>
      <c r="H14" s="25"/>
    </row>
    <row r="15" spans="2:8" ht="58.5" customHeight="1" x14ac:dyDescent="0.25">
      <c r="B15" s="9" t="s">
        <v>40</v>
      </c>
      <c r="C15" s="16" t="s">
        <v>6</v>
      </c>
      <c r="D15" s="3">
        <v>85000</v>
      </c>
      <c r="E15" s="3">
        <v>0</v>
      </c>
      <c r="F15" s="18">
        <f t="shared" si="0"/>
        <v>85000</v>
      </c>
      <c r="G15" s="26">
        <f t="shared" si="1"/>
        <v>0</v>
      </c>
      <c r="H15" s="31" t="s">
        <v>56</v>
      </c>
    </row>
    <row r="16" spans="2:8" ht="58.5" customHeight="1" x14ac:dyDescent="0.25">
      <c r="B16" s="9" t="s">
        <v>41</v>
      </c>
      <c r="C16" s="16" t="s">
        <v>6</v>
      </c>
      <c r="D16" s="3">
        <v>198457</v>
      </c>
      <c r="E16" s="3">
        <v>198456.11986000001</v>
      </c>
      <c r="F16" s="18">
        <f t="shared" si="0"/>
        <v>0.88013999999384396</v>
      </c>
      <c r="G16" s="26">
        <f t="shared" si="1"/>
        <v>0.99999556508462795</v>
      </c>
      <c r="H16" s="31" t="s">
        <v>51</v>
      </c>
    </row>
    <row r="17" spans="2:8" ht="58.5" customHeight="1" x14ac:dyDescent="0.25">
      <c r="B17" s="9" t="s">
        <v>23</v>
      </c>
      <c r="C17" s="16" t="s">
        <v>6</v>
      </c>
      <c r="D17" s="3">
        <v>804912</v>
      </c>
      <c r="E17" s="3">
        <v>804911.04417000012</v>
      </c>
      <c r="F17" s="18">
        <f t="shared" si="0"/>
        <v>0.95582999987527728</v>
      </c>
      <c r="G17" s="26">
        <f t="shared" si="1"/>
        <v>0.99999881250372724</v>
      </c>
      <c r="H17" s="31" t="s">
        <v>52</v>
      </c>
    </row>
    <row r="18" spans="2:8" ht="58.5" customHeight="1" x14ac:dyDescent="0.25">
      <c r="B18" s="9" t="s">
        <v>42</v>
      </c>
      <c r="C18" s="16" t="s">
        <v>6</v>
      </c>
      <c r="D18" s="3">
        <v>1137279</v>
      </c>
      <c r="E18" s="3">
        <v>964688.99676000001</v>
      </c>
      <c r="F18" s="18">
        <f t="shared" si="0"/>
        <v>172590.00323999999</v>
      </c>
      <c r="G18" s="11">
        <f t="shared" si="1"/>
        <v>0.84824304041488496</v>
      </c>
      <c r="H18" s="19" t="s">
        <v>53</v>
      </c>
    </row>
    <row r="19" spans="2:8" ht="58.5" customHeight="1" x14ac:dyDescent="0.25">
      <c r="B19" s="9" t="s">
        <v>43</v>
      </c>
      <c r="C19" s="16" t="s">
        <v>6</v>
      </c>
      <c r="D19" s="3">
        <v>200000</v>
      </c>
      <c r="E19" s="3">
        <v>199999.99983999997</v>
      </c>
      <c r="F19" s="18">
        <f t="shared" si="0"/>
        <v>1.6000002506189048E-4</v>
      </c>
      <c r="G19" s="11">
        <f t="shared" si="1"/>
        <v>0.99999999919999982</v>
      </c>
      <c r="H19" s="19"/>
    </row>
    <row r="20" spans="2:8" ht="58.5" customHeight="1" x14ac:dyDescent="0.25">
      <c r="B20" s="9" t="s">
        <v>44</v>
      </c>
      <c r="C20" s="16" t="s">
        <v>6</v>
      </c>
      <c r="D20" s="3">
        <v>137000</v>
      </c>
      <c r="E20" s="3">
        <v>136386.6</v>
      </c>
      <c r="F20" s="18">
        <f t="shared" si="0"/>
        <v>613.39999999999418</v>
      </c>
      <c r="G20" s="11">
        <f t="shared" si="1"/>
        <v>0.99552262773722633</v>
      </c>
      <c r="H20" s="31" t="s">
        <v>52</v>
      </c>
    </row>
    <row r="21" spans="2:8" ht="58.5" customHeight="1" x14ac:dyDescent="0.25">
      <c r="B21" s="9" t="s">
        <v>45</v>
      </c>
      <c r="C21" s="16" t="s">
        <v>6</v>
      </c>
      <c r="D21" s="3">
        <v>200000</v>
      </c>
      <c r="E21" s="3">
        <v>200000</v>
      </c>
      <c r="F21" s="18">
        <f t="shared" si="0"/>
        <v>0</v>
      </c>
      <c r="G21" s="11">
        <f t="shared" si="1"/>
        <v>1</v>
      </c>
      <c r="H21" s="19"/>
    </row>
    <row r="22" spans="2:8" ht="58.5" customHeight="1" x14ac:dyDescent="0.25">
      <c r="B22" s="9" t="s">
        <v>46</v>
      </c>
      <c r="C22" s="16" t="s">
        <v>6</v>
      </c>
      <c r="D22" s="3">
        <v>13000</v>
      </c>
      <c r="E22" s="3">
        <v>13000</v>
      </c>
      <c r="F22" s="18">
        <f t="shared" si="0"/>
        <v>0</v>
      </c>
      <c r="G22" s="11">
        <f t="shared" si="1"/>
        <v>1</v>
      </c>
      <c r="H22" s="19"/>
    </row>
    <row r="23" spans="2:8" ht="58.5" customHeight="1" x14ac:dyDescent="0.25">
      <c r="B23" s="9" t="s">
        <v>47</v>
      </c>
      <c r="C23" s="16" t="s">
        <v>6</v>
      </c>
      <c r="D23" s="3">
        <v>5000</v>
      </c>
      <c r="E23" s="3">
        <v>5000</v>
      </c>
      <c r="F23" s="18">
        <f t="shared" si="0"/>
        <v>0</v>
      </c>
      <c r="G23" s="11">
        <f t="shared" si="1"/>
        <v>1</v>
      </c>
      <c r="H23" s="19"/>
    </row>
    <row r="24" spans="2:8" ht="58.5" customHeight="1" x14ac:dyDescent="0.25">
      <c r="B24" s="9" t="s">
        <v>16</v>
      </c>
      <c r="C24" s="16" t="s">
        <v>6</v>
      </c>
      <c r="D24" s="3">
        <v>2118</v>
      </c>
      <c r="E24" s="3">
        <v>2118.0012000000002</v>
      </c>
      <c r="F24" s="18">
        <f t="shared" si="0"/>
        <v>-1.2000000001535227E-3</v>
      </c>
      <c r="G24" s="11">
        <f t="shared" si="1"/>
        <v>1.000000566572238</v>
      </c>
      <c r="H24" s="19"/>
    </row>
    <row r="25" spans="2:8" ht="58.5" customHeight="1" x14ac:dyDescent="0.25">
      <c r="B25" s="9" t="s">
        <v>14</v>
      </c>
      <c r="C25" s="16" t="s">
        <v>6</v>
      </c>
      <c r="D25" s="3">
        <v>7031</v>
      </c>
      <c r="E25" s="3">
        <v>7031.0095999999994</v>
      </c>
      <c r="F25" s="18">
        <f t="shared" si="0"/>
        <v>-9.5999999994091922E-3</v>
      </c>
      <c r="G25" s="11">
        <f t="shared" si="1"/>
        <v>1.0000013653818802</v>
      </c>
      <c r="H25" s="19"/>
    </row>
    <row r="26" spans="2:8" ht="63" x14ac:dyDescent="0.25">
      <c r="B26" s="9" t="s">
        <v>25</v>
      </c>
      <c r="C26" s="16" t="s">
        <v>6</v>
      </c>
      <c r="D26" s="3">
        <v>81910</v>
      </c>
      <c r="E26" s="3">
        <v>81910.370639999994</v>
      </c>
      <c r="F26" s="18">
        <f t="shared" si="0"/>
        <v>-0.37063999999372754</v>
      </c>
      <c r="G26" s="11">
        <f t="shared" si="1"/>
        <v>1.0000045249664264</v>
      </c>
      <c r="H26" s="19"/>
    </row>
    <row r="27" spans="2:8" ht="58.5" customHeight="1" x14ac:dyDescent="0.25">
      <c r="B27" s="9" t="s">
        <v>26</v>
      </c>
      <c r="C27" s="16" t="s">
        <v>6</v>
      </c>
      <c r="D27" s="3">
        <v>10000</v>
      </c>
      <c r="E27" s="3">
        <v>10000.03883</v>
      </c>
      <c r="F27" s="18">
        <f t="shared" si="0"/>
        <v>-3.8829999999506981E-2</v>
      </c>
      <c r="G27" s="11">
        <f t="shared" si="1"/>
        <v>1.000003883</v>
      </c>
      <c r="H27" s="19"/>
    </row>
    <row r="28" spans="2:8" ht="63" x14ac:dyDescent="0.25">
      <c r="B28" s="9" t="s">
        <v>29</v>
      </c>
      <c r="C28" s="16" t="s">
        <v>6</v>
      </c>
      <c r="D28" s="3">
        <v>120000</v>
      </c>
      <c r="E28" s="3">
        <v>120000.00786</v>
      </c>
      <c r="F28" s="18">
        <f t="shared" si="0"/>
        <v>-7.8599999978905544E-3</v>
      </c>
      <c r="G28" s="11">
        <f t="shared" si="1"/>
        <v>1.0000000655000001</v>
      </c>
      <c r="H28" s="19"/>
    </row>
    <row r="29" spans="2:8" ht="58.5" customHeight="1" x14ac:dyDescent="0.25">
      <c r="B29" s="9" t="s">
        <v>17</v>
      </c>
      <c r="C29" s="16" t="s">
        <v>6</v>
      </c>
      <c r="D29" s="3">
        <v>1927</v>
      </c>
      <c r="E29" s="3">
        <v>1927</v>
      </c>
      <c r="F29" s="18">
        <f t="shared" si="0"/>
        <v>0</v>
      </c>
      <c r="G29" s="11">
        <f t="shared" si="1"/>
        <v>1</v>
      </c>
      <c r="H29" s="19"/>
    </row>
    <row r="30" spans="2:8" ht="58.5" customHeight="1" x14ac:dyDescent="0.25">
      <c r="B30" s="9" t="s">
        <v>18</v>
      </c>
      <c r="C30" s="16" t="s">
        <v>6</v>
      </c>
      <c r="D30" s="3">
        <v>1744</v>
      </c>
      <c r="E30" s="3">
        <v>1744</v>
      </c>
      <c r="F30" s="18">
        <f t="shared" si="0"/>
        <v>0</v>
      </c>
      <c r="G30" s="11">
        <f t="shared" si="1"/>
        <v>1</v>
      </c>
      <c r="H30" s="19"/>
    </row>
    <row r="31" spans="2:8" ht="58.5" customHeight="1" x14ac:dyDescent="0.25">
      <c r="B31" s="9" t="s">
        <v>19</v>
      </c>
      <c r="C31" s="16" t="s">
        <v>6</v>
      </c>
      <c r="D31" s="3">
        <v>1848</v>
      </c>
      <c r="E31" s="3">
        <v>1848</v>
      </c>
      <c r="F31" s="18">
        <f t="shared" si="0"/>
        <v>0</v>
      </c>
      <c r="G31" s="11">
        <f t="shared" si="1"/>
        <v>1</v>
      </c>
      <c r="H31" s="19"/>
    </row>
    <row r="32" spans="2:8" ht="58.5" customHeight="1" x14ac:dyDescent="0.25">
      <c r="B32" s="9" t="s">
        <v>21</v>
      </c>
      <c r="C32" s="16" t="s">
        <v>6</v>
      </c>
      <c r="D32" s="3">
        <v>1437</v>
      </c>
      <c r="E32" s="3">
        <v>1436.70352</v>
      </c>
      <c r="F32" s="18">
        <f t="shared" si="0"/>
        <v>0.2964799999999741</v>
      </c>
      <c r="G32" s="11">
        <f t="shared" si="1"/>
        <v>0.99979368128044543</v>
      </c>
      <c r="H32" s="19"/>
    </row>
    <row r="33" spans="2:8" ht="58.5" customHeight="1" x14ac:dyDescent="0.25">
      <c r="B33" s="9" t="s">
        <v>27</v>
      </c>
      <c r="C33" s="16" t="s">
        <v>6</v>
      </c>
      <c r="D33" s="3">
        <v>1002</v>
      </c>
      <c r="E33" s="3">
        <v>1002.12</v>
      </c>
      <c r="F33" s="18">
        <f t="shared" si="0"/>
        <v>-0.12000000000000455</v>
      </c>
      <c r="G33" s="11">
        <f t="shared" si="1"/>
        <v>1.0001197604790419</v>
      </c>
      <c r="H33" s="19"/>
    </row>
    <row r="34" spans="2:8" ht="58.5" customHeight="1" x14ac:dyDescent="0.25">
      <c r="B34" s="9" t="s">
        <v>28</v>
      </c>
      <c r="C34" s="16" t="s">
        <v>6</v>
      </c>
      <c r="D34" s="3">
        <v>1006</v>
      </c>
      <c r="E34" s="3">
        <v>1006</v>
      </c>
      <c r="F34" s="18">
        <f t="shared" si="0"/>
        <v>0</v>
      </c>
      <c r="G34" s="11">
        <f t="shared" si="1"/>
        <v>1</v>
      </c>
      <c r="H34" s="19"/>
    </row>
    <row r="35" spans="2:8" ht="58.5" customHeight="1" x14ac:dyDescent="0.25">
      <c r="B35" s="9" t="s">
        <v>20</v>
      </c>
      <c r="C35" s="16" t="s">
        <v>6</v>
      </c>
      <c r="D35" s="3">
        <v>1776</v>
      </c>
      <c r="E35" s="3">
        <v>1775.92688</v>
      </c>
      <c r="F35" s="18">
        <f t="shared" si="0"/>
        <v>7.3120000000017171E-2</v>
      </c>
      <c r="G35" s="11">
        <f t="shared" si="1"/>
        <v>0.99995882882882881</v>
      </c>
      <c r="H35" s="19"/>
    </row>
    <row r="36" spans="2:8" ht="58.5" customHeight="1" x14ac:dyDescent="0.25">
      <c r="B36" s="9" t="s">
        <v>22</v>
      </c>
      <c r="C36" s="16" t="s">
        <v>6</v>
      </c>
      <c r="D36" s="3">
        <v>1591</v>
      </c>
      <c r="E36" s="3">
        <v>1591</v>
      </c>
      <c r="F36" s="18">
        <f t="shared" si="0"/>
        <v>0</v>
      </c>
      <c r="G36" s="11">
        <f t="shared" si="1"/>
        <v>1</v>
      </c>
      <c r="H36" s="19"/>
    </row>
    <row r="37" spans="2:8" ht="58.5" customHeight="1" x14ac:dyDescent="0.25">
      <c r="B37" s="9" t="s">
        <v>24</v>
      </c>
      <c r="C37" s="16" t="s">
        <v>6</v>
      </c>
      <c r="D37" s="3">
        <v>1430</v>
      </c>
      <c r="E37" s="3">
        <v>1429.8144</v>
      </c>
      <c r="F37" s="18">
        <f t="shared" si="0"/>
        <v>0.18560000000002219</v>
      </c>
      <c r="G37" s="11">
        <f t="shared" si="1"/>
        <v>0.9998702097902098</v>
      </c>
      <c r="H37" s="19"/>
    </row>
    <row r="38" spans="2:8" ht="74.25" customHeight="1" x14ac:dyDescent="0.25">
      <c r="B38" s="9" t="s">
        <v>48</v>
      </c>
      <c r="C38" s="16" t="s">
        <v>6</v>
      </c>
      <c r="D38" s="3">
        <v>504</v>
      </c>
      <c r="E38" s="3">
        <v>504</v>
      </c>
      <c r="F38" s="18">
        <f t="shared" si="0"/>
        <v>0</v>
      </c>
      <c r="G38" s="11">
        <f t="shared" si="1"/>
        <v>1</v>
      </c>
      <c r="H38" s="19"/>
    </row>
    <row r="39" spans="2:8" ht="57.75" customHeight="1" x14ac:dyDescent="0.25">
      <c r="B39" s="22" t="s">
        <v>7</v>
      </c>
      <c r="C39" s="20" t="s">
        <v>6</v>
      </c>
      <c r="D39" s="23">
        <f>SUM(D9:D38)</f>
        <v>6642689</v>
      </c>
      <c r="E39" s="23">
        <f>SUM(E9:E38)</f>
        <v>6384482.6253699986</v>
      </c>
      <c r="F39" s="23">
        <f>D39-E39</f>
        <v>258206.37463000137</v>
      </c>
      <c r="G39" s="24">
        <f>E39/D39</f>
        <v>0.96112923928397054</v>
      </c>
      <c r="H39" s="10"/>
    </row>
    <row r="40" spans="2:8" ht="16.5" customHeight="1" x14ac:dyDescent="0.25">
      <c r="B40" s="6"/>
      <c r="C40" s="4"/>
      <c r="D40" s="4"/>
      <c r="E40" s="5"/>
      <c r="F40" s="5"/>
      <c r="G40" s="4"/>
      <c r="H40" s="4"/>
    </row>
    <row r="41" spans="2:8" ht="60.75" customHeight="1" x14ac:dyDescent="0.25">
      <c r="B41" s="47" t="s">
        <v>30</v>
      </c>
      <c r="C41" s="47"/>
      <c r="D41" s="47"/>
      <c r="E41" s="47"/>
      <c r="F41" s="47"/>
      <c r="G41" s="47"/>
      <c r="H41" s="17"/>
    </row>
    <row r="42" spans="2:8" ht="96" customHeight="1" x14ac:dyDescent="0.25">
      <c r="B42" s="47"/>
      <c r="C42" s="47"/>
      <c r="D42" s="47"/>
      <c r="E42" s="47"/>
      <c r="F42" s="47"/>
      <c r="G42" s="47"/>
      <c r="H42" s="17"/>
    </row>
    <row r="43" spans="2:8" s="21" customFormat="1" ht="101.25" customHeight="1" x14ac:dyDescent="0.25">
      <c r="B43" s="7" t="s">
        <v>8</v>
      </c>
      <c r="C43" s="20" t="s">
        <v>0</v>
      </c>
      <c r="D43" s="20" t="s">
        <v>1</v>
      </c>
      <c r="E43" s="20" t="s">
        <v>2</v>
      </c>
      <c r="F43" s="20" t="s">
        <v>3</v>
      </c>
      <c r="G43" s="20" t="s">
        <v>4</v>
      </c>
      <c r="H43" s="20" t="s">
        <v>10</v>
      </c>
    </row>
    <row r="44" spans="2:8" ht="23.25" customHeight="1" x14ac:dyDescent="0.25">
      <c r="B44" s="7">
        <v>1</v>
      </c>
      <c r="C44" s="8">
        <v>2</v>
      </c>
      <c r="D44" s="8">
        <v>3</v>
      </c>
      <c r="E44" s="8">
        <v>4</v>
      </c>
      <c r="F44" s="8">
        <v>5</v>
      </c>
      <c r="G44" s="8">
        <v>6</v>
      </c>
      <c r="H44" s="8">
        <v>7</v>
      </c>
    </row>
    <row r="45" spans="2:8" ht="15.75" x14ac:dyDescent="0.25">
      <c r="B45" s="32" t="s">
        <v>11</v>
      </c>
      <c r="C45" s="33" t="s">
        <v>12</v>
      </c>
      <c r="D45" s="34">
        <v>3.6</v>
      </c>
      <c r="E45" s="34">
        <v>3.6</v>
      </c>
      <c r="F45" s="35">
        <f>D45-E45</f>
        <v>0</v>
      </c>
      <c r="G45" s="36">
        <f>E45/D45</f>
        <v>1</v>
      </c>
      <c r="H45" s="37"/>
    </row>
    <row r="46" spans="2:8" ht="63" x14ac:dyDescent="0.25">
      <c r="B46" s="32" t="s">
        <v>36</v>
      </c>
      <c r="C46" s="33" t="s">
        <v>12</v>
      </c>
      <c r="D46" s="38">
        <v>6</v>
      </c>
      <c r="E46" s="38">
        <v>6</v>
      </c>
      <c r="F46" s="35">
        <f t="shared" ref="F46:F69" si="2">D46-E46</f>
        <v>0</v>
      </c>
      <c r="G46" s="36">
        <f t="shared" ref="G46:G74" si="3">E46/D46</f>
        <v>1</v>
      </c>
      <c r="H46" s="37"/>
    </row>
    <row r="47" spans="2:8" ht="55.5" customHeight="1" x14ac:dyDescent="0.25">
      <c r="B47" s="32" t="s">
        <v>37</v>
      </c>
      <c r="C47" s="33" t="s">
        <v>12</v>
      </c>
      <c r="D47" s="39">
        <v>4.3</v>
      </c>
      <c r="E47" s="39">
        <v>4.3</v>
      </c>
      <c r="F47" s="35">
        <f t="shared" si="2"/>
        <v>0</v>
      </c>
      <c r="G47" s="36">
        <f t="shared" si="3"/>
        <v>1</v>
      </c>
      <c r="H47" s="37"/>
    </row>
    <row r="48" spans="2:8" s="21" customFormat="1" ht="31.5" x14ac:dyDescent="0.25">
      <c r="B48" s="32" t="s">
        <v>15</v>
      </c>
      <c r="C48" s="33" t="s">
        <v>54</v>
      </c>
      <c r="D48" s="33">
        <v>114</v>
      </c>
      <c r="E48" s="33">
        <v>34.200000000000003</v>
      </c>
      <c r="F48" s="35">
        <f t="shared" si="2"/>
        <v>79.8</v>
      </c>
      <c r="G48" s="36">
        <f t="shared" si="3"/>
        <v>0.30000000000000004</v>
      </c>
      <c r="H48" s="37" t="s">
        <v>58</v>
      </c>
    </row>
    <row r="49" spans="2:8" ht="31.5" x14ac:dyDescent="0.25">
      <c r="B49" s="32" t="s">
        <v>38</v>
      </c>
      <c r="C49" s="33" t="s">
        <v>54</v>
      </c>
      <c r="D49" s="39">
        <v>6.4</v>
      </c>
      <c r="E49" s="39">
        <v>6.4</v>
      </c>
      <c r="F49" s="35">
        <f t="shared" si="2"/>
        <v>0</v>
      </c>
      <c r="G49" s="36">
        <f t="shared" si="3"/>
        <v>1</v>
      </c>
      <c r="H49" s="37"/>
    </row>
    <row r="50" spans="2:8" s="21" customFormat="1" ht="31.5" x14ac:dyDescent="0.25">
      <c r="B50" s="32" t="s">
        <v>39</v>
      </c>
      <c r="C50" s="33" t="s">
        <v>54</v>
      </c>
      <c r="D50" s="39">
        <v>3.1</v>
      </c>
      <c r="E50" s="39">
        <v>3.1</v>
      </c>
      <c r="F50" s="35">
        <f t="shared" si="2"/>
        <v>0</v>
      </c>
      <c r="G50" s="36">
        <f t="shared" si="3"/>
        <v>1</v>
      </c>
      <c r="H50" s="37"/>
    </row>
    <row r="51" spans="2:8" ht="52.5" customHeight="1" x14ac:dyDescent="0.25">
      <c r="B51" s="32" t="s">
        <v>40</v>
      </c>
      <c r="C51" s="33" t="s">
        <v>12</v>
      </c>
      <c r="D51" s="39">
        <v>4.8099999999999996</v>
      </c>
      <c r="E51" s="38">
        <v>0</v>
      </c>
      <c r="F51" s="40">
        <f t="shared" si="2"/>
        <v>4.8099999999999996</v>
      </c>
      <c r="G51" s="36">
        <f t="shared" si="3"/>
        <v>0</v>
      </c>
      <c r="H51" s="31" t="s">
        <v>56</v>
      </c>
    </row>
    <row r="52" spans="2:8" ht="52.5" customHeight="1" x14ac:dyDescent="0.25">
      <c r="B52" s="32" t="s">
        <v>41</v>
      </c>
      <c r="C52" s="33" t="s">
        <v>12</v>
      </c>
      <c r="D52" s="41">
        <v>7.43</v>
      </c>
      <c r="E52" s="41">
        <v>2.4300000000000002</v>
      </c>
      <c r="F52" s="40">
        <f t="shared" si="2"/>
        <v>5</v>
      </c>
      <c r="G52" s="36">
        <f t="shared" si="3"/>
        <v>0.32705248990578739</v>
      </c>
      <c r="H52" s="31" t="s">
        <v>51</v>
      </c>
    </row>
    <row r="53" spans="2:8" ht="52.5" customHeight="1" x14ac:dyDescent="0.25">
      <c r="B53" s="32" t="s">
        <v>23</v>
      </c>
      <c r="C53" s="33" t="s">
        <v>55</v>
      </c>
      <c r="D53" s="38">
        <v>5</v>
      </c>
      <c r="E53" s="38">
        <v>5</v>
      </c>
      <c r="F53" s="35">
        <f t="shared" si="2"/>
        <v>0</v>
      </c>
      <c r="G53" s="36">
        <f t="shared" si="3"/>
        <v>1</v>
      </c>
      <c r="H53" s="37"/>
    </row>
    <row r="54" spans="2:8" ht="52.5" customHeight="1" x14ac:dyDescent="0.25">
      <c r="B54" s="32" t="s">
        <v>42</v>
      </c>
      <c r="C54" s="33" t="s">
        <v>55</v>
      </c>
      <c r="D54" s="39">
        <v>2.1</v>
      </c>
      <c r="E54" s="39">
        <v>1.5</v>
      </c>
      <c r="F54" s="35">
        <f t="shared" si="2"/>
        <v>0.60000000000000009</v>
      </c>
      <c r="G54" s="36">
        <f t="shared" si="3"/>
        <v>0.7142857142857143</v>
      </c>
      <c r="H54" s="37" t="s">
        <v>53</v>
      </c>
    </row>
    <row r="55" spans="2:8" ht="52.5" customHeight="1" x14ac:dyDescent="0.25">
      <c r="B55" s="32" t="s">
        <v>43</v>
      </c>
      <c r="C55" s="33" t="s">
        <v>55</v>
      </c>
      <c r="D55" s="38">
        <v>3</v>
      </c>
      <c r="E55" s="38">
        <v>3</v>
      </c>
      <c r="F55" s="35">
        <f t="shared" si="2"/>
        <v>0</v>
      </c>
      <c r="G55" s="36">
        <f t="shared" si="3"/>
        <v>1</v>
      </c>
      <c r="H55" s="37"/>
    </row>
    <row r="56" spans="2:8" ht="52.5" customHeight="1" x14ac:dyDescent="0.25">
      <c r="B56" s="32" t="s">
        <v>44</v>
      </c>
      <c r="C56" s="33" t="s">
        <v>55</v>
      </c>
      <c r="D56" s="39">
        <v>0.8</v>
      </c>
      <c r="E56" s="39">
        <v>0.8</v>
      </c>
      <c r="F56" s="35">
        <f t="shared" si="2"/>
        <v>0</v>
      </c>
      <c r="G56" s="36">
        <f t="shared" si="3"/>
        <v>1</v>
      </c>
      <c r="H56" s="37"/>
    </row>
    <row r="57" spans="2:8" ht="52.5" customHeight="1" x14ac:dyDescent="0.25">
      <c r="B57" s="32" t="s">
        <v>45</v>
      </c>
      <c r="C57" s="33" t="s">
        <v>55</v>
      </c>
      <c r="D57" s="38">
        <v>1</v>
      </c>
      <c r="E57" s="38">
        <v>1</v>
      </c>
      <c r="F57" s="35">
        <f t="shared" si="2"/>
        <v>0</v>
      </c>
      <c r="G57" s="36">
        <f t="shared" si="3"/>
        <v>1</v>
      </c>
      <c r="H57" s="37"/>
    </row>
    <row r="58" spans="2:8" ht="52.5" customHeight="1" x14ac:dyDescent="0.25">
      <c r="B58" s="9" t="s">
        <v>46</v>
      </c>
      <c r="C58" s="27" t="s">
        <v>13</v>
      </c>
      <c r="D58" s="28">
        <v>1</v>
      </c>
      <c r="E58" s="28">
        <v>1</v>
      </c>
      <c r="F58" s="29">
        <f t="shared" si="2"/>
        <v>0</v>
      </c>
      <c r="G58" s="11">
        <f t="shared" si="3"/>
        <v>1</v>
      </c>
      <c r="H58" s="19"/>
    </row>
    <row r="59" spans="2:8" ht="52.5" customHeight="1" x14ac:dyDescent="0.25">
      <c r="B59" s="9" t="s">
        <v>47</v>
      </c>
      <c r="C59" s="27" t="s">
        <v>13</v>
      </c>
      <c r="D59" s="28">
        <v>1</v>
      </c>
      <c r="E59" s="28">
        <v>1</v>
      </c>
      <c r="F59" s="29">
        <f t="shared" si="2"/>
        <v>0</v>
      </c>
      <c r="G59" s="11">
        <f t="shared" si="3"/>
        <v>1</v>
      </c>
      <c r="H59" s="19"/>
    </row>
    <row r="60" spans="2:8" ht="31.5" x14ac:dyDescent="0.25">
      <c r="B60" s="9" t="s">
        <v>16</v>
      </c>
      <c r="C60" s="27" t="s">
        <v>13</v>
      </c>
      <c r="D60" s="28">
        <v>1</v>
      </c>
      <c r="E60" s="28">
        <v>1</v>
      </c>
      <c r="F60" s="29">
        <f t="shared" si="2"/>
        <v>0</v>
      </c>
      <c r="G60" s="11">
        <f t="shared" si="3"/>
        <v>1</v>
      </c>
      <c r="H60" s="19"/>
    </row>
    <row r="61" spans="2:8" ht="15.75" x14ac:dyDescent="0.25">
      <c r="B61" s="9" t="s">
        <v>14</v>
      </c>
      <c r="C61" s="27" t="s">
        <v>13</v>
      </c>
      <c r="D61" s="28">
        <v>1</v>
      </c>
      <c r="E61" s="28">
        <v>1</v>
      </c>
      <c r="F61" s="29">
        <f t="shared" si="2"/>
        <v>0</v>
      </c>
      <c r="G61" s="11">
        <f t="shared" si="3"/>
        <v>1</v>
      </c>
      <c r="H61" s="19"/>
    </row>
    <row r="62" spans="2:8" ht="63" x14ac:dyDescent="0.25">
      <c r="B62" s="9" t="s">
        <v>25</v>
      </c>
      <c r="C62" s="27" t="s">
        <v>31</v>
      </c>
      <c r="D62" s="28">
        <v>1</v>
      </c>
      <c r="E62" s="28">
        <v>1</v>
      </c>
      <c r="F62" s="29">
        <f t="shared" si="2"/>
        <v>0</v>
      </c>
      <c r="G62" s="11">
        <f t="shared" si="3"/>
        <v>1</v>
      </c>
      <c r="H62" s="19"/>
    </row>
    <row r="63" spans="2:8" ht="52.5" customHeight="1" x14ac:dyDescent="0.25">
      <c r="B63" s="9" t="s">
        <v>26</v>
      </c>
      <c r="C63" s="27" t="s">
        <v>13</v>
      </c>
      <c r="D63" s="28">
        <v>1</v>
      </c>
      <c r="E63" s="28">
        <v>1</v>
      </c>
      <c r="F63" s="29">
        <f t="shared" si="2"/>
        <v>0</v>
      </c>
      <c r="G63" s="11">
        <f t="shared" si="3"/>
        <v>1</v>
      </c>
      <c r="H63" s="19"/>
    </row>
    <row r="64" spans="2:8" ht="72" customHeight="1" x14ac:dyDescent="0.25">
      <c r="B64" s="9" t="s">
        <v>29</v>
      </c>
      <c r="C64" s="27" t="s">
        <v>31</v>
      </c>
      <c r="D64" s="28">
        <v>1</v>
      </c>
      <c r="E64" s="28">
        <v>1</v>
      </c>
      <c r="F64" s="29">
        <f t="shared" si="2"/>
        <v>0</v>
      </c>
      <c r="G64" s="11">
        <f t="shared" si="3"/>
        <v>1</v>
      </c>
      <c r="H64" s="19"/>
    </row>
    <row r="65" spans="2:8" ht="31.5" x14ac:dyDescent="0.25">
      <c r="B65" s="9" t="s">
        <v>17</v>
      </c>
      <c r="C65" s="27" t="s">
        <v>57</v>
      </c>
      <c r="D65" s="28">
        <v>1</v>
      </c>
      <c r="E65" s="28">
        <v>1</v>
      </c>
      <c r="F65" s="29">
        <f t="shared" si="2"/>
        <v>0</v>
      </c>
      <c r="G65" s="11">
        <f t="shared" si="3"/>
        <v>1</v>
      </c>
      <c r="H65" s="19"/>
    </row>
    <row r="66" spans="2:8" ht="31.5" x14ac:dyDescent="0.25">
      <c r="B66" s="9" t="s">
        <v>18</v>
      </c>
      <c r="C66" s="27" t="s">
        <v>57</v>
      </c>
      <c r="D66" s="28">
        <v>1</v>
      </c>
      <c r="E66" s="28">
        <v>1</v>
      </c>
      <c r="F66" s="29">
        <f t="shared" si="2"/>
        <v>0</v>
      </c>
      <c r="G66" s="11">
        <f t="shared" si="3"/>
        <v>1</v>
      </c>
      <c r="H66" s="19"/>
    </row>
    <row r="67" spans="2:8" ht="31.5" x14ac:dyDescent="0.25">
      <c r="B67" s="9" t="s">
        <v>19</v>
      </c>
      <c r="C67" s="27" t="s">
        <v>57</v>
      </c>
      <c r="D67" s="28">
        <v>1</v>
      </c>
      <c r="E67" s="28">
        <v>1</v>
      </c>
      <c r="F67" s="29">
        <f t="shared" si="2"/>
        <v>0</v>
      </c>
      <c r="G67" s="11">
        <f t="shared" si="3"/>
        <v>1</v>
      </c>
      <c r="H67" s="19"/>
    </row>
    <row r="68" spans="2:8" ht="31.5" x14ac:dyDescent="0.25">
      <c r="B68" s="9" t="s">
        <v>21</v>
      </c>
      <c r="C68" s="27" t="s">
        <v>57</v>
      </c>
      <c r="D68" s="28">
        <v>1</v>
      </c>
      <c r="E68" s="28">
        <v>1</v>
      </c>
      <c r="F68" s="29">
        <f t="shared" si="2"/>
        <v>0</v>
      </c>
      <c r="G68" s="11">
        <f t="shared" si="3"/>
        <v>1</v>
      </c>
      <c r="H68" s="19"/>
    </row>
    <row r="69" spans="2:8" ht="47.25" x14ac:dyDescent="0.25">
      <c r="B69" s="9" t="s">
        <v>27</v>
      </c>
      <c r="C69" s="27" t="s">
        <v>57</v>
      </c>
      <c r="D69" s="28">
        <v>1</v>
      </c>
      <c r="E69" s="28">
        <v>1</v>
      </c>
      <c r="F69" s="29">
        <f t="shared" si="2"/>
        <v>0</v>
      </c>
      <c r="G69" s="11">
        <f t="shared" si="3"/>
        <v>1</v>
      </c>
      <c r="H69" s="19"/>
    </row>
    <row r="70" spans="2:8" ht="47.25" x14ac:dyDescent="0.25">
      <c r="B70" s="9" t="s">
        <v>28</v>
      </c>
      <c r="C70" s="27" t="s">
        <v>57</v>
      </c>
      <c r="D70" s="28">
        <v>1</v>
      </c>
      <c r="E70" s="28">
        <v>1</v>
      </c>
      <c r="F70" s="29"/>
      <c r="G70" s="11">
        <f t="shared" si="3"/>
        <v>1</v>
      </c>
      <c r="H70" s="19"/>
    </row>
    <row r="71" spans="2:8" ht="31.5" x14ac:dyDescent="0.25">
      <c r="B71" s="9" t="s">
        <v>20</v>
      </c>
      <c r="C71" s="27" t="s">
        <v>57</v>
      </c>
      <c r="D71" s="28">
        <v>1</v>
      </c>
      <c r="E71" s="28">
        <v>1</v>
      </c>
      <c r="F71" s="29"/>
      <c r="G71" s="11">
        <f t="shared" si="3"/>
        <v>1</v>
      </c>
      <c r="H71" s="19"/>
    </row>
    <row r="72" spans="2:8" ht="31.5" x14ac:dyDescent="0.25">
      <c r="B72" s="9" t="s">
        <v>22</v>
      </c>
      <c r="C72" s="27" t="s">
        <v>57</v>
      </c>
      <c r="D72" s="28">
        <v>1</v>
      </c>
      <c r="E72" s="28">
        <v>1</v>
      </c>
      <c r="F72" s="29"/>
      <c r="G72" s="11">
        <f t="shared" si="3"/>
        <v>1</v>
      </c>
      <c r="H72" s="19"/>
    </row>
    <row r="73" spans="2:8" ht="31.5" x14ac:dyDescent="0.25">
      <c r="B73" s="9" t="s">
        <v>24</v>
      </c>
      <c r="C73" s="27" t="s">
        <v>57</v>
      </c>
      <c r="D73" s="28">
        <v>1</v>
      </c>
      <c r="E73" s="28">
        <v>1</v>
      </c>
      <c r="F73" s="29"/>
      <c r="G73" s="11">
        <f t="shared" si="3"/>
        <v>1</v>
      </c>
      <c r="H73" s="19"/>
    </row>
    <row r="74" spans="2:8" ht="80.25" customHeight="1" x14ac:dyDescent="0.25">
      <c r="B74" s="9" t="s">
        <v>48</v>
      </c>
      <c r="C74" s="27" t="s">
        <v>57</v>
      </c>
      <c r="D74" s="28">
        <v>1</v>
      </c>
      <c r="E74" s="28">
        <v>1</v>
      </c>
      <c r="F74" s="29"/>
      <c r="G74" s="11">
        <f t="shared" si="3"/>
        <v>1</v>
      </c>
      <c r="H74" s="19"/>
    </row>
    <row r="75" spans="2:8" ht="18.75" x14ac:dyDescent="0.25">
      <c r="B75" s="22" t="s">
        <v>49</v>
      </c>
      <c r="C75" s="20"/>
      <c r="D75" s="42"/>
      <c r="E75" s="42"/>
      <c r="F75" s="43"/>
      <c r="G75" s="44"/>
      <c r="H75" s="10"/>
    </row>
    <row r="78" spans="2:8" ht="18.75" x14ac:dyDescent="0.3">
      <c r="B78" s="30" t="s">
        <v>9</v>
      </c>
      <c r="C78" s="14"/>
      <c r="D78" s="45" t="s">
        <v>50</v>
      </c>
      <c r="E78" s="45"/>
    </row>
    <row r="79" spans="2:8" ht="18.75" x14ac:dyDescent="0.3">
      <c r="B79" s="13"/>
      <c r="C79" s="14"/>
      <c r="D79" s="15"/>
      <c r="E79" s="15"/>
    </row>
    <row r="80" spans="2:8" ht="18.75" customHeight="1" x14ac:dyDescent="0.3">
      <c r="B80" s="30" t="s">
        <v>32</v>
      </c>
      <c r="C80" s="14"/>
      <c r="D80" s="45" t="s">
        <v>33</v>
      </c>
      <c r="E80" s="45"/>
    </row>
    <row r="81" spans="4:5" ht="18.75" x14ac:dyDescent="0.25">
      <c r="D81" s="15"/>
      <c r="E81" s="15"/>
    </row>
    <row r="82" spans="4:5" ht="18.75" x14ac:dyDescent="0.25">
      <c r="D82" s="45"/>
      <c r="E82" s="45"/>
    </row>
    <row r="83" spans="4:5" x14ac:dyDescent="0.25">
      <c r="D83" s="12"/>
      <c r="E83" s="12"/>
    </row>
  </sheetData>
  <mergeCells count="6">
    <mergeCell ref="D80:E80"/>
    <mergeCell ref="D82:E82"/>
    <mergeCell ref="B3:H3"/>
    <mergeCell ref="B4:G6"/>
    <mergeCell ref="B41:G42"/>
    <mergeCell ref="D78:E78"/>
  </mergeCells>
  <pageMargins left="0.23622047244094491" right="0.31496062992125984" top="0.27559055118110237" bottom="0.27559055118110237" header="0.15748031496062992" footer="0.15748031496062992"/>
  <pageSetup paperSize="9" scale="6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бюд.программа</vt:lpstr>
      <vt:lpstr>бюд.программа!Область_печати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Аппарат Акима</dc:creator>
  <cp:keywords/>
  <dc:description/>
  <cp:lastModifiedBy>УЗЭ</cp:lastModifiedBy>
  <cp:revision/>
  <cp:lastPrinted>2023-01-31T06:59:06Z</cp:lastPrinted>
  <dcterms:created xsi:type="dcterms:W3CDTF">2016-02-10T09:15:22Z</dcterms:created>
  <dcterms:modified xsi:type="dcterms:W3CDTF">2023-01-31T06:59:09Z</dcterms:modified>
  <cp:category/>
  <cp:contentStatus/>
</cp:coreProperties>
</file>