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-основной 2022\УЭ 2022\Пост 2022\пост 2417\БП\"/>
    </mc:Choice>
  </mc:AlternateContent>
  <bookViews>
    <workbookView xWindow="0" yWindow="0" windowWidth="28800" windowHeight="10200"/>
  </bookViews>
  <sheets>
    <sheet name="003 +РБ" sheetId="1" r:id="rId1"/>
  </sheets>
  <definedNames>
    <definedName name="_xlnm._FilterDatabase" localSheetId="0" hidden="1">'003 +РБ'!$A$16:$D$58</definedName>
    <definedName name="_xlnm.Print_Area" localSheetId="0">'003 +РБ'!$A$1:$G$73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3" i="1" l="1"/>
  <c r="E37" i="1" s="1"/>
  <c r="E39" i="1" s="1"/>
  <c r="G73" i="1"/>
  <c r="F73" i="1"/>
  <c r="F37" i="1" s="1"/>
  <c r="F39" i="1" s="1"/>
  <c r="D73" i="1"/>
  <c r="D37" i="1" s="1"/>
  <c r="D39" i="1" s="1"/>
  <c r="C73" i="1"/>
  <c r="AI70" i="1"/>
  <c r="G58" i="1"/>
  <c r="F58" i="1"/>
  <c r="E58" i="1"/>
  <c r="D58" i="1"/>
  <c r="C58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38" i="1"/>
  <c r="F38" i="1"/>
  <c r="E38" i="1"/>
  <c r="D38" i="1"/>
  <c r="C38" i="1"/>
  <c r="G37" i="1"/>
  <c r="G39" i="1" s="1"/>
  <c r="C37" i="1"/>
  <c r="C39" i="1" s="1"/>
</calcChain>
</file>

<file path=xl/sharedStrings.xml><?xml version="1.0" encoding="utf-8"?>
<sst xmlns="http://schemas.openxmlformats.org/spreadsheetml/2006/main" count="144" uniqueCount="82">
  <si>
    <t xml:space="preserve">Приложение </t>
  </si>
  <si>
    <t>к приказу  руководителя государственного учреждения</t>
  </si>
  <si>
    <t>Управление здравоохранения  города Шымкент</t>
  </si>
  <si>
    <t>«______» ____________ 2021  года.  №_________</t>
  </si>
  <si>
    <t>Утверждена         </t>
  </si>
  <si>
    <t xml:space="preserve">приказом  руководителя государственного учреждения </t>
  </si>
  <si>
    <t>«______» ____________ 2021   года.  №_________</t>
  </si>
  <si>
    <t>ПРОЕКТ</t>
  </si>
  <si>
    <t>БЮДЖЕТНАЯ ПРОГРАММА</t>
  </si>
  <si>
    <t>353 ГУ "Управления здравоохранения города Шымкент"</t>
  </si>
  <si>
    <t xml:space="preserve"> код и наименование администратора бюджетной  программы</t>
  </si>
  <si>
    <t>на 2022-2024 годы</t>
  </si>
  <si>
    <r>
      <rPr>
        <b/>
        <sz val="12"/>
        <rFont val="Times New Roman"/>
        <family val="1"/>
        <charset val="204"/>
      </rPr>
      <t>Код и наименование бюджетной программы:</t>
    </r>
    <r>
      <rPr>
        <sz val="12"/>
        <rFont val="Times New Roman"/>
        <family val="1"/>
        <charset val="204"/>
      </rPr>
      <t xml:space="preserve">  003 "Повышение квалификации и переподготовка кадров"</t>
    </r>
  </si>
  <si>
    <t>Повышение квалификации и переподготовка кадров</t>
  </si>
  <si>
    <r>
      <rPr>
        <b/>
        <sz val="12"/>
        <rFont val="Times New Roman"/>
        <family val="1"/>
        <charset val="204"/>
      </rPr>
      <t xml:space="preserve">Руководитель бюджетной программы: </t>
    </r>
    <r>
      <rPr>
        <sz val="12"/>
        <rFont val="Times New Roman"/>
        <family val="1"/>
        <charset val="204"/>
      </rPr>
      <t>заместители руководителя  Г.Тилеуов ,  А.Бекбауова, С. Дуйсенбаева</t>
    </r>
  </si>
  <si>
    <t xml:space="preserve">Кодекс Республики Казахстан от 18 сентября 2009 года №193-IV «О здоровье народа и системе здравоохранения», основными действующими нормативно-правовыми актами,  Кодекс РК «О браке и семье», Законом РК «О правах ребенка в РК», Постановлением РК от 30 марта 2012 года №380 «Об утверждении Правил передачи детей, являющихся гражданами Республики Казахстан, на усыновление»,  в соответствии с пунктом 6 статьи 84 Кодекса Республики Казахстан от 26 декабря 2011 года «О браке (супружестве) и семье» Правительство Республики КазахстанПостановление Правительства РК от 30 марта №384 «Об утверждении Положения о патронатном воспитании» , в соответствии с пунктом 3 статьи 133 Кодекса Республики Казахстан от 26 декабря 2011 года «О браке (супружестве) и семье» Постановление Правительства Республики Казахстан от  29 декабря  2007 года №1400 «О системе оплаты труда гражданских служащих, работников организаций, содержащихся за счет средств государственного бюджета, работников казенных предприятий»; в соответствии со статьями 15 и 238 Трудового кодекса Республики Казахстан от 15 мая 2007 года Правительство Республики Казахстан , О внесении изменении и дополнении в приказ министра здравоохранения Республики Казахстан №238 от 7апреля 2010 года «Об утверждении типовых штатов и штатных нормативов организации здравоохранения», зарегистрировано  в Министерстве юстиции Республики Казахстан 15 апреля 2010 года № 6173:
</t>
  </si>
  <si>
    <t xml:space="preserve">Вид бюджетной программы: </t>
  </si>
  <si>
    <r>
      <t xml:space="preserve">в зависимости от уровня государственного управления   </t>
    </r>
    <r>
      <rPr>
        <i/>
        <sz val="12"/>
        <rFont val="Times New Roman"/>
        <family val="1"/>
        <charset val="204"/>
      </rPr>
      <t>город республиканского значения</t>
    </r>
  </si>
  <si>
    <t>Осуществления государственных функций, полномочий и оказание вытекающих из них государственных услуг</t>
  </si>
  <si>
    <t>в зависимости от содержания</t>
  </si>
  <si>
    <t>индивидуальная</t>
  </si>
  <si>
    <t>в зависимости от способа реализации</t>
  </si>
  <si>
    <t>текущая</t>
  </si>
  <si>
    <r>
      <t xml:space="preserve">Цель бюджетной программы: </t>
    </r>
    <r>
      <rPr>
        <sz val="12"/>
        <rFont val="Times New Roman"/>
        <family val="1"/>
        <charset val="204"/>
      </rPr>
      <t>Обеспечение квалифицированными кадрами, отвечающими потребности общества</t>
    </r>
  </si>
  <si>
    <t>Нормативная правовая основа бюджетной программы    "Об утверждении Правил повышения квалификации и переподготовки медицинских и фармацевтических кадров" Приказ и.о. Министра здравоохранения Республики Казахстан от 11 ноября 2009 года № 691, зарегистрировано в Министерстве юстиции Республики Казахстан 26 ноября 2009 года № 5904, Указ Президента Республики Казахстан от 21 мая 2009 года № 812</t>
  </si>
  <si>
    <r>
      <t>Задача бюджетной программы :</t>
    </r>
    <r>
      <rPr>
        <sz val="12"/>
        <rFont val="Times New Roman"/>
        <family val="1"/>
        <charset val="204"/>
      </rPr>
      <t xml:space="preserve">  Переподготовка и повышение квалификации врачей и среднего медицинского персонала в соответствии с планом обучения, создание эффективной системы непрерывного профессионального образования (послевузовское и дополнительное образование)</t>
    </r>
  </si>
  <si>
    <t>Конечные результаты бюджетной программы:</t>
  </si>
  <si>
    <t>Показатели конечного результата</t>
  </si>
  <si>
    <t>Едицина измерения</t>
  </si>
  <si>
    <t>Плановый период</t>
  </si>
  <si>
    <t>2022 год</t>
  </si>
  <si>
    <t>2023 год</t>
  </si>
  <si>
    <t>2024 год</t>
  </si>
  <si>
    <t>Снижение дефицита во врачебных кадрах</t>
  </si>
  <si>
    <t>чел</t>
  </si>
  <si>
    <t xml:space="preserve">Описание (обоснование) бюджетной программы     </t>
  </si>
  <si>
    <t xml:space="preserve">  </t>
  </si>
  <si>
    <t>Расходы по бюджетной программе, всего</t>
  </si>
  <si>
    <t xml:space="preserve"> </t>
  </si>
  <si>
    <t>свод</t>
  </si>
  <si>
    <t>Расходы по бюджетной программе</t>
  </si>
  <si>
    <t>Единица измерения</t>
  </si>
  <si>
    <t>отчетный год</t>
  </si>
  <si>
    <t>план текущего года</t>
  </si>
  <si>
    <t>плановый период</t>
  </si>
  <si>
    <t>2020 год</t>
  </si>
  <si>
    <t>2021 год</t>
  </si>
  <si>
    <t>003 "Повышение квалификации и переподготовка кадров"</t>
  </si>
  <si>
    <t>тысяч тенге</t>
  </si>
  <si>
    <t>015 За счет средств местного бюджета</t>
  </si>
  <si>
    <t>011 За счет трансфертов из республиканского бюджета</t>
  </si>
  <si>
    <t>нысаналы агымдагы трансферт</t>
  </si>
  <si>
    <t>Итого расходы по бюджетной программе</t>
  </si>
  <si>
    <r>
      <t xml:space="preserve">Код и наименование бюджетной подпрограммы: </t>
    </r>
    <r>
      <rPr>
        <i/>
        <sz val="12"/>
        <rFont val="Times New Roman"/>
        <family val="1"/>
        <charset val="204"/>
      </rPr>
      <t>011 "За счет трансфертов из республиканского бюджета"</t>
    </r>
  </si>
  <si>
    <t>РБ</t>
  </si>
  <si>
    <t xml:space="preserve">Вид бюджетной подпрограммы: </t>
  </si>
  <si>
    <r>
      <t xml:space="preserve">в зависимости от содержания   </t>
    </r>
    <r>
      <rPr>
        <sz val="12"/>
        <rFont val="Times New Roman"/>
        <family val="1"/>
        <charset val="204"/>
      </rPr>
      <t>Осуществления государственных функций, полномочий и оказание вытекающих из них государственных услуг</t>
    </r>
  </si>
  <si>
    <t xml:space="preserve">текущая/развитие  </t>
  </si>
  <si>
    <t>За счет средств местного бюджета</t>
  </si>
  <si>
    <r>
      <t xml:space="preserve">Описание (обоснование) бюджетной подпрограммы </t>
    </r>
    <r>
      <rPr>
        <sz val="12"/>
        <rFont val="Times New Roman"/>
        <family val="1"/>
        <charset val="204"/>
      </rPr>
      <t>Услуги по повышению квалификации и переподготовке работников организаций здравоохранения города по профилям в соответсвии с потребностями отрасли</t>
    </r>
  </si>
  <si>
    <t>Показатели прямого результата</t>
  </si>
  <si>
    <t>Планируемое количество средних медицинских работников прошедших курсы повышения квалификации и переподготовку (колледжи)</t>
  </si>
  <si>
    <t>шт.ед.</t>
  </si>
  <si>
    <t>ОПЦ1-420, опц4-320, одб-1212, шмк-1150, жмк-350, тмк-400, управ-1579</t>
  </si>
  <si>
    <t>Планируемое количество (врачи, СМР) прошедших курсы повышения квалификации  (тренинг центр при  ГПЦ)</t>
  </si>
  <si>
    <t>Количество штатных единиц, получающих доплату из средств республиканского бюджета (МЗ РК)</t>
  </si>
  <si>
    <t>Расходы по бюджетной подпрограмме</t>
  </si>
  <si>
    <t>МБ</t>
  </si>
  <si>
    <t>За счет трансфертов из республиканского бюджета</t>
  </si>
  <si>
    <t>на возмещение за счет республиканского бюджета</t>
  </si>
  <si>
    <t>дополнительно за счет республиканского бюджета в связи с изменением размера минимальной заработной платы</t>
  </si>
  <si>
    <t>Итого расходы по бюджетной подпрограмме</t>
  </si>
  <si>
    <r>
      <rPr>
        <b/>
        <sz val="12"/>
        <rFont val="Times New Roman"/>
        <family val="1"/>
        <charset val="204"/>
      </rPr>
      <t>Код и наименование бюджетной подпрограммы: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015 "За счет средств местного бюджета"</t>
    </r>
  </si>
  <si>
    <r>
      <t xml:space="preserve">в зависимости от содержания  </t>
    </r>
    <r>
      <rPr>
        <sz val="12"/>
        <rFont val="Times New Roman"/>
        <family val="1"/>
        <charset val="204"/>
      </rPr>
      <t>Осуществления государственных функций, полномочий и оказание вытекающих из них государственных услуг</t>
    </r>
  </si>
  <si>
    <t xml:space="preserve">текущая </t>
  </si>
  <si>
    <t xml:space="preserve">Получение сертификатов  о прохождении повышении   и переподготовки  кадров </t>
  </si>
  <si>
    <t>чел.</t>
  </si>
  <si>
    <r>
      <t xml:space="preserve">Описание (обоснование) бюджетной подпрограммы  </t>
    </r>
    <r>
      <rPr>
        <sz val="12"/>
        <rFont val="Times New Roman"/>
        <family val="1"/>
        <charset val="204"/>
      </rPr>
      <t xml:space="preserve">Услуги по повышению квалификации и переподготовке работников организаций здравоохранения по профилям в соответствии с потребностями отрасли </t>
    </r>
  </si>
  <si>
    <t>ед.</t>
  </si>
  <si>
    <t>015 За счет  средств  местного бюджета</t>
  </si>
  <si>
    <t>Планируемое количество специалистов на курсах повышения квалификации  с участием  зарубежных  специалистов</t>
  </si>
  <si>
    <r>
      <rPr>
        <b/>
        <sz val="12"/>
        <rFont val="Times New Roman"/>
        <family val="1"/>
        <charset val="204"/>
      </rPr>
      <t xml:space="preserve">Нормативная правовая основа бюджетной программы: </t>
    </r>
    <r>
      <rPr>
        <sz val="12"/>
        <rFont val="Times New Roman"/>
        <family val="1"/>
        <charset val="204"/>
      </rPr>
      <t>Бюджетный Кодекс Республики Казахстан от 4 декабря 2008 года № 95-IV, Кодекс РК от 7 июля 2020 года № 360-VI «О здоровье народа и системе здравоохранения», Указ Президента Республики Казахстан от 6 апреля 2007 года № 310 "О дальнейших мерах по реализации Стратегии развития Казахстана до 2030 года", Приказ Министра здравоохранения Республики Казахстан от 21 декабря 2020 года № ҚР ДСМ-303/2020 "Об утверждении правил дополнительного и неформального образования специалистов в области здравоохранения, квалификационных требований к организациям, реализующим образовательные программы дополнительного и неформального образования в области здравоохранения, а также правил признания результатов обучения, полученных специалистами в области здравоохранения через дополнительное и неформальное образование".</t>
    </r>
    <r>
      <rPr>
        <sz val="12"/>
        <color rgb="FFFF0000"/>
        <rFont val="Times New Roman"/>
        <family val="1"/>
        <charset val="204"/>
      </rPr>
      <t xml:space="preserve"> Постановление акимата города Шымкент от 28 ноября 2022 года №2417 "О внесении изменений в постановление акимата а города Шымкент от 21 декабря 2021 года №1639  "О реализации решения маслихата города Шымкент "О бюджете города Шымкент на 2022-2024 годы".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</si>
</sst>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/>
    <xf numFmtId="0" fontId="6" fillId="2" borderId="0" xfId="0" applyFont="1" applyFill="1" applyBorder="1" applyAlignment="1"/>
    <xf numFmtId="49" fontId="2" fillId="3" borderId="0" xfId="0" applyNumberFormat="1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3" fontId="2" fillId="2" borderId="12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/>
    </xf>
    <xf numFmtId="0" fontId="2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73"/>
  <sheetViews>
    <sheetView tabSelected="1" view="pageBreakPreview" topLeftCell="A61" zoomScale="80" zoomScaleNormal="70" zoomScaleSheetLayoutView="80" workbookViewId="0">
      <selection activeCell="E72" sqref="E72"/>
    </sheetView>
  </sheetViews>
  <sheetFormatPr defaultColWidth="9.109375" defaultRowHeight="15.6" x14ac:dyDescent="0.3"/>
  <cols>
    <col min="1" max="1" width="60.33203125" style="49" customWidth="1"/>
    <col min="2" max="2" width="15.33203125" style="5" customWidth="1"/>
    <col min="3" max="6" width="16.109375" style="5" customWidth="1"/>
    <col min="7" max="7" width="20.33203125" style="5" customWidth="1"/>
    <col min="8" max="8" width="11" style="3" hidden="1" customWidth="1"/>
    <col min="9" max="10" width="14" style="3" hidden="1" customWidth="1"/>
    <col min="11" max="11" width="21.5546875" style="3" hidden="1" customWidth="1"/>
    <col min="12" max="12" width="16.5546875" style="4" hidden="1" customWidth="1"/>
    <col min="13" max="13" width="13.5546875" style="4" hidden="1" customWidth="1"/>
    <col min="14" max="14" width="14.88671875" style="4" hidden="1" customWidth="1"/>
    <col min="15" max="15" width="12.44140625" style="5" hidden="1" customWidth="1"/>
    <col min="16" max="18" width="13.33203125" style="5" hidden="1" customWidth="1"/>
    <col min="19" max="19" width="13.88671875" style="5" hidden="1" customWidth="1"/>
    <col min="20" max="23" width="9.109375" style="5" hidden="1" customWidth="1"/>
    <col min="24" max="45" width="0" style="5" hidden="1" customWidth="1"/>
    <col min="46" max="16384" width="9.109375" style="5"/>
  </cols>
  <sheetData>
    <row r="1" spans="1:34" hidden="1" x14ac:dyDescent="0.3">
      <c r="A1" s="1"/>
      <c r="B1" s="1"/>
      <c r="C1" s="1"/>
      <c r="D1" s="52" t="s">
        <v>0</v>
      </c>
      <c r="E1" s="52"/>
      <c r="F1" s="2"/>
      <c r="G1" s="2"/>
    </row>
    <row r="2" spans="1:34" hidden="1" x14ac:dyDescent="0.3">
      <c r="A2" s="1"/>
      <c r="B2" s="1"/>
      <c r="C2" s="1"/>
      <c r="D2" s="52" t="s">
        <v>1</v>
      </c>
      <c r="E2" s="52"/>
      <c r="F2" s="52"/>
      <c r="G2" s="52"/>
    </row>
    <row r="3" spans="1:34" hidden="1" x14ac:dyDescent="0.3">
      <c r="A3" s="1"/>
      <c r="B3" s="1"/>
      <c r="C3" s="1"/>
      <c r="D3" s="52" t="s">
        <v>2</v>
      </c>
      <c r="E3" s="52"/>
      <c r="F3" s="52"/>
      <c r="G3" s="52"/>
    </row>
    <row r="4" spans="1:34" hidden="1" x14ac:dyDescent="0.3">
      <c r="A4" s="1"/>
      <c r="B4" s="1"/>
      <c r="C4" s="1"/>
      <c r="D4" s="52" t="s">
        <v>3</v>
      </c>
      <c r="E4" s="52"/>
      <c r="F4" s="52"/>
      <c r="G4" s="52"/>
    </row>
    <row r="5" spans="1:34" hidden="1" x14ac:dyDescent="0.3">
      <c r="A5" s="1"/>
      <c r="B5" s="1"/>
      <c r="C5" s="1"/>
      <c r="D5" s="6"/>
      <c r="E5" s="6"/>
      <c r="F5" s="6"/>
      <c r="G5" s="6"/>
    </row>
    <row r="6" spans="1:34" hidden="1" x14ac:dyDescent="0.3">
      <c r="A6" s="1"/>
      <c r="B6" s="1"/>
      <c r="C6" s="1"/>
      <c r="D6" s="53" t="s">
        <v>4</v>
      </c>
      <c r="E6" s="53"/>
      <c r="F6" s="53"/>
      <c r="G6" s="53"/>
    </row>
    <row r="7" spans="1:34" hidden="1" x14ac:dyDescent="0.3">
      <c r="A7" s="1"/>
      <c r="B7" s="1"/>
      <c r="C7" s="1"/>
      <c r="D7" s="51" t="s">
        <v>5</v>
      </c>
      <c r="E7" s="51"/>
      <c r="F7" s="51"/>
      <c r="G7" s="51"/>
    </row>
    <row r="8" spans="1:34" hidden="1" x14ac:dyDescent="0.3">
      <c r="A8" s="1"/>
      <c r="B8" s="1"/>
      <c r="C8" s="1"/>
      <c r="D8" s="52" t="s">
        <v>2</v>
      </c>
      <c r="E8" s="52"/>
      <c r="F8" s="52"/>
      <c r="G8" s="52"/>
    </row>
    <row r="9" spans="1:34" hidden="1" x14ac:dyDescent="0.3">
      <c r="A9" s="1"/>
      <c r="B9" s="1"/>
      <c r="C9" s="1"/>
      <c r="D9" s="53" t="s">
        <v>6</v>
      </c>
      <c r="E9" s="53"/>
      <c r="F9" s="53"/>
      <c r="G9" s="53"/>
    </row>
    <row r="10" spans="1:34" x14ac:dyDescent="0.3">
      <c r="A10" s="1"/>
      <c r="B10" s="1"/>
      <c r="C10" s="1"/>
      <c r="D10" s="7"/>
      <c r="E10" s="7"/>
      <c r="F10" s="7" t="s">
        <v>7</v>
      </c>
      <c r="G10" s="7"/>
    </row>
    <row r="11" spans="1:34" hidden="1" x14ac:dyDescent="0.3">
      <c r="A11" s="1"/>
      <c r="B11" s="1"/>
      <c r="C11" s="1"/>
      <c r="D11" s="7"/>
      <c r="E11" s="7"/>
      <c r="F11" s="7" t="s">
        <v>7</v>
      </c>
      <c r="G11" s="7"/>
    </row>
    <row r="12" spans="1:34" x14ac:dyDescent="0.3">
      <c r="A12" s="56" t="s">
        <v>8</v>
      </c>
      <c r="B12" s="56"/>
      <c r="C12" s="56"/>
      <c r="D12" s="56"/>
      <c r="E12" s="56"/>
      <c r="F12" s="56"/>
      <c r="G12" s="56"/>
      <c r="H12" s="5"/>
    </row>
    <row r="13" spans="1:34" x14ac:dyDescent="0.3">
      <c r="A13" s="56" t="s">
        <v>9</v>
      </c>
      <c r="B13" s="56"/>
      <c r="C13" s="56"/>
      <c r="D13" s="56"/>
      <c r="E13" s="56"/>
      <c r="F13" s="56"/>
      <c r="G13" s="56"/>
      <c r="H13" s="8"/>
    </row>
    <row r="14" spans="1:34" x14ac:dyDescent="0.3">
      <c r="A14" s="57" t="s">
        <v>10</v>
      </c>
      <c r="B14" s="57"/>
      <c r="C14" s="57"/>
      <c r="D14" s="57"/>
      <c r="E14" s="57"/>
      <c r="F14" s="57"/>
      <c r="G14" s="57"/>
      <c r="H14" s="57"/>
    </row>
    <row r="15" spans="1:34" x14ac:dyDescent="0.3">
      <c r="A15" s="56" t="s">
        <v>11</v>
      </c>
      <c r="B15" s="56"/>
      <c r="C15" s="56"/>
      <c r="D15" s="56"/>
      <c r="E15" s="56"/>
      <c r="F15" s="56"/>
      <c r="G15" s="56"/>
      <c r="H15" s="9"/>
    </row>
    <row r="16" spans="1:34" x14ac:dyDescent="0.3">
      <c r="A16" s="58" t="s">
        <v>12</v>
      </c>
      <c r="B16" s="58"/>
      <c r="C16" s="58"/>
      <c r="D16" s="58"/>
      <c r="E16" s="58"/>
      <c r="F16" s="58"/>
      <c r="G16" s="58"/>
      <c r="O16" s="10"/>
      <c r="P16" s="10"/>
      <c r="Q16" s="10"/>
      <c r="R16" s="10"/>
      <c r="S16" s="10"/>
      <c r="AH16" s="11" t="s">
        <v>13</v>
      </c>
    </row>
    <row r="17" spans="1:44" s="16" customFormat="1" ht="22.5" customHeight="1" x14ac:dyDescent="0.3">
      <c r="A17" s="5" t="s">
        <v>14</v>
      </c>
      <c r="B17" s="12"/>
      <c r="C17" s="12"/>
      <c r="D17" s="12"/>
      <c r="E17" s="12"/>
      <c r="F17" s="10"/>
      <c r="G17" s="10"/>
      <c r="H17" s="13"/>
      <c r="I17" s="13"/>
      <c r="J17" s="13"/>
      <c r="K17" s="13"/>
      <c r="L17" s="14"/>
      <c r="M17" s="14"/>
      <c r="N17" s="14"/>
      <c r="O17" s="15"/>
      <c r="P17" s="15"/>
      <c r="Q17" s="15"/>
      <c r="R17" s="15"/>
      <c r="S17" s="15"/>
    </row>
    <row r="18" spans="1:44" ht="131.4" customHeight="1" x14ac:dyDescent="0.3">
      <c r="A18" s="59" t="s">
        <v>81</v>
      </c>
      <c r="B18" s="59"/>
      <c r="C18" s="59"/>
      <c r="D18" s="59"/>
      <c r="E18" s="59"/>
      <c r="F18" s="59"/>
      <c r="G18" s="59"/>
      <c r="H18" s="17"/>
      <c r="I18" s="54" t="s">
        <v>15</v>
      </c>
      <c r="J18" s="54"/>
      <c r="K18" s="54"/>
      <c r="L18" s="54"/>
      <c r="M18" s="54"/>
      <c r="N18" s="54"/>
      <c r="O18" s="54"/>
      <c r="P18" s="54"/>
      <c r="Q18" s="18"/>
      <c r="R18" s="18"/>
    </row>
    <row r="19" spans="1:44" ht="18" customHeight="1" x14ac:dyDescent="0.3">
      <c r="A19" s="55" t="s">
        <v>16</v>
      </c>
      <c r="B19" s="55"/>
      <c r="C19" s="55"/>
      <c r="D19" s="55"/>
      <c r="E19" s="55"/>
      <c r="F19" s="55"/>
      <c r="G19" s="55"/>
      <c r="H19" s="17"/>
      <c r="I19" s="54"/>
      <c r="J19" s="54"/>
      <c r="K19" s="54"/>
      <c r="L19" s="54"/>
      <c r="M19" s="54"/>
      <c r="N19" s="54"/>
      <c r="O19" s="54"/>
      <c r="P19" s="54"/>
      <c r="Q19" s="18"/>
      <c r="R19" s="18"/>
    </row>
    <row r="20" spans="1:44" ht="19.5" customHeight="1" x14ac:dyDescent="0.3">
      <c r="A20" s="58" t="s">
        <v>17</v>
      </c>
      <c r="B20" s="58"/>
      <c r="C20" s="58"/>
      <c r="D20" s="58"/>
      <c r="E20" s="58"/>
      <c r="F20" s="19"/>
      <c r="G20" s="19"/>
      <c r="H20" s="17"/>
      <c r="I20" s="54"/>
      <c r="J20" s="54"/>
      <c r="K20" s="54"/>
      <c r="L20" s="54"/>
      <c r="M20" s="54"/>
      <c r="N20" s="54"/>
      <c r="O20" s="54"/>
      <c r="P20" s="54"/>
      <c r="Q20" s="18"/>
      <c r="R20" s="18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1:44" ht="23.25" customHeight="1" x14ac:dyDescent="0.3">
      <c r="A21" s="55" t="s">
        <v>18</v>
      </c>
      <c r="B21" s="55"/>
      <c r="C21" s="55"/>
      <c r="D21" s="55"/>
      <c r="E21" s="55"/>
      <c r="F21" s="55"/>
      <c r="G21" s="55"/>
      <c r="H21" s="17"/>
      <c r="I21" s="54"/>
      <c r="J21" s="54"/>
      <c r="K21" s="54"/>
      <c r="L21" s="54"/>
      <c r="M21" s="54"/>
      <c r="N21" s="54"/>
      <c r="O21" s="54"/>
      <c r="P21" s="54"/>
      <c r="Q21" s="18"/>
      <c r="R21" s="18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1:44" ht="16.5" customHeight="1" x14ac:dyDescent="0.3">
      <c r="A22" s="58" t="s">
        <v>19</v>
      </c>
      <c r="B22" s="58"/>
      <c r="C22" s="19"/>
      <c r="D22" s="19"/>
      <c r="E22" s="19"/>
      <c r="F22" s="19"/>
      <c r="G22" s="19"/>
      <c r="H22" s="17"/>
      <c r="I22" s="17"/>
      <c r="J22" s="17"/>
      <c r="K22" s="17"/>
      <c r="L22" s="20"/>
      <c r="M22" s="20"/>
      <c r="N22" s="20"/>
      <c r="O22" s="18"/>
      <c r="P22" s="18"/>
      <c r="Q22" s="18"/>
      <c r="R22" s="18"/>
    </row>
    <row r="23" spans="1:44" ht="21" customHeight="1" x14ac:dyDescent="0.3">
      <c r="A23" s="19" t="s">
        <v>20</v>
      </c>
      <c r="B23" s="21"/>
      <c r="C23" s="19"/>
      <c r="D23" s="19"/>
      <c r="E23" s="19"/>
      <c r="F23" s="19"/>
      <c r="G23" s="19"/>
      <c r="H23" s="17"/>
      <c r="I23" s="17"/>
      <c r="J23" s="17"/>
      <c r="K23" s="17"/>
      <c r="L23" s="20"/>
      <c r="M23" s="20"/>
      <c r="N23" s="20"/>
      <c r="O23" s="18"/>
      <c r="P23" s="18"/>
      <c r="Q23" s="18"/>
      <c r="R23" s="18"/>
    </row>
    <row r="24" spans="1:44" ht="15" customHeight="1" x14ac:dyDescent="0.3">
      <c r="A24" s="58" t="s">
        <v>21</v>
      </c>
      <c r="B24" s="58"/>
      <c r="C24" s="19"/>
      <c r="D24" s="19"/>
      <c r="E24" s="19"/>
      <c r="F24" s="19"/>
      <c r="G24" s="19"/>
      <c r="H24" s="17"/>
      <c r="I24" s="17"/>
      <c r="J24" s="17"/>
      <c r="K24" s="17"/>
      <c r="L24" s="20"/>
      <c r="M24" s="20"/>
      <c r="N24" s="20"/>
      <c r="O24" s="18"/>
      <c r="P24" s="18"/>
      <c r="Q24" s="18"/>
      <c r="R24" s="18"/>
    </row>
    <row r="25" spans="1:44" ht="16.5" customHeight="1" x14ac:dyDescent="0.3">
      <c r="A25" s="21" t="s">
        <v>22</v>
      </c>
      <c r="B25" s="61"/>
      <c r="C25" s="61"/>
      <c r="D25" s="61"/>
      <c r="E25" s="61"/>
      <c r="F25" s="61"/>
      <c r="G25" s="19"/>
      <c r="H25" s="17"/>
      <c r="I25" s="17"/>
      <c r="J25" s="17"/>
      <c r="K25" s="17"/>
      <c r="L25" s="20"/>
      <c r="M25" s="20"/>
      <c r="N25" s="20"/>
      <c r="O25" s="18"/>
      <c r="P25" s="18"/>
      <c r="Q25" s="18"/>
      <c r="R25" s="18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 ht="21.75" customHeight="1" x14ac:dyDescent="0.3">
      <c r="A26" s="55" t="s">
        <v>23</v>
      </c>
      <c r="B26" s="55"/>
      <c r="C26" s="55"/>
      <c r="D26" s="55"/>
      <c r="E26" s="55"/>
      <c r="F26" s="55"/>
      <c r="G26" s="55"/>
      <c r="H26" s="17"/>
      <c r="I26" s="17"/>
      <c r="J26" s="59" t="s">
        <v>24</v>
      </c>
      <c r="K26" s="59"/>
      <c r="L26" s="59"/>
      <c r="M26" s="59"/>
      <c r="N26" s="59"/>
      <c r="O26" s="59"/>
      <c r="P26" s="59"/>
      <c r="Q26" s="59"/>
      <c r="R26" s="18"/>
      <c r="AI26" s="62"/>
      <c r="AJ26" s="62"/>
      <c r="AK26" s="62"/>
      <c r="AL26" s="62"/>
      <c r="AM26" s="62"/>
      <c r="AN26" s="62"/>
      <c r="AO26" s="62"/>
      <c r="AP26" s="62"/>
      <c r="AQ26" s="62"/>
      <c r="AR26" s="62"/>
    </row>
    <row r="27" spans="1:44" ht="42" customHeight="1" x14ac:dyDescent="0.3">
      <c r="A27" s="55" t="s">
        <v>25</v>
      </c>
      <c r="B27" s="55"/>
      <c r="C27" s="55"/>
      <c r="D27" s="55"/>
      <c r="E27" s="55"/>
      <c r="F27" s="55"/>
      <c r="G27" s="55"/>
      <c r="H27" s="17"/>
      <c r="I27" s="17"/>
      <c r="J27" s="17"/>
      <c r="K27" s="17"/>
      <c r="L27" s="20"/>
      <c r="M27" s="20"/>
      <c r="N27" s="20"/>
      <c r="O27" s="18"/>
      <c r="P27" s="18"/>
      <c r="Q27" s="18"/>
      <c r="R27" s="18"/>
    </row>
    <row r="28" spans="1:44" ht="20.25" customHeight="1" x14ac:dyDescent="0.3">
      <c r="A28" s="19" t="s">
        <v>26</v>
      </c>
      <c r="B28" s="19"/>
      <c r="C28" s="19"/>
      <c r="D28" s="19"/>
      <c r="E28" s="19"/>
      <c r="F28" s="19"/>
      <c r="G28" s="19"/>
      <c r="H28" s="17"/>
      <c r="I28" s="17"/>
      <c r="J28" s="17"/>
      <c r="K28" s="17"/>
      <c r="L28" s="20"/>
      <c r="M28" s="20"/>
      <c r="N28" s="20"/>
      <c r="O28" s="18"/>
      <c r="P28" s="18"/>
      <c r="Q28" s="18"/>
      <c r="R28" s="18"/>
    </row>
    <row r="29" spans="1:44" ht="20.25" customHeight="1" x14ac:dyDescent="0.3">
      <c r="A29" s="63" t="s">
        <v>27</v>
      </c>
      <c r="B29" s="64"/>
      <c r="C29" s="65"/>
      <c r="D29" s="69" t="s">
        <v>28</v>
      </c>
      <c r="E29" s="71" t="s">
        <v>29</v>
      </c>
      <c r="F29" s="72"/>
      <c r="G29" s="73"/>
      <c r="H29" s="17"/>
      <c r="I29" s="17"/>
      <c r="J29" s="17"/>
      <c r="K29" s="17"/>
      <c r="L29" s="20"/>
      <c r="M29" s="20"/>
      <c r="N29" s="20"/>
      <c r="O29" s="18"/>
      <c r="P29" s="18"/>
      <c r="Q29" s="18"/>
      <c r="R29" s="18"/>
    </row>
    <row r="30" spans="1:44" ht="20.25" customHeight="1" x14ac:dyDescent="0.3">
      <c r="A30" s="66"/>
      <c r="B30" s="67"/>
      <c r="C30" s="68"/>
      <c r="D30" s="70"/>
      <c r="E30" s="22" t="s">
        <v>30</v>
      </c>
      <c r="F30" s="22" t="s">
        <v>31</v>
      </c>
      <c r="G30" s="22" t="s">
        <v>32</v>
      </c>
      <c r="H30" s="17"/>
      <c r="I30" s="17"/>
      <c r="J30" s="17"/>
      <c r="K30" s="17"/>
      <c r="L30" s="20"/>
      <c r="M30" s="20"/>
      <c r="N30" s="20"/>
      <c r="O30" s="18"/>
      <c r="P30" s="18"/>
      <c r="Q30" s="18"/>
      <c r="R30" s="18"/>
    </row>
    <row r="31" spans="1:44" ht="23.25" customHeight="1" x14ac:dyDescent="0.3">
      <c r="A31" s="74" t="s">
        <v>33</v>
      </c>
      <c r="B31" s="75"/>
      <c r="C31" s="76"/>
      <c r="D31" s="22" t="s">
        <v>34</v>
      </c>
      <c r="E31" s="23">
        <v>85</v>
      </c>
      <c r="F31" s="23">
        <v>80</v>
      </c>
      <c r="G31" s="23">
        <v>80</v>
      </c>
      <c r="H31" s="17"/>
      <c r="I31" s="17"/>
      <c r="J31" s="17"/>
      <c r="K31" s="17"/>
      <c r="L31" s="20"/>
      <c r="M31" s="20"/>
      <c r="N31" s="20"/>
      <c r="O31" s="18"/>
      <c r="P31" s="18"/>
      <c r="Q31" s="18"/>
      <c r="R31" s="18"/>
    </row>
    <row r="32" spans="1:44" ht="16.5" customHeight="1" x14ac:dyDescent="0.3">
      <c r="A32" s="60" t="s">
        <v>35</v>
      </c>
      <c r="B32" s="60"/>
      <c r="C32" s="60"/>
      <c r="D32" s="60"/>
      <c r="E32" s="60"/>
      <c r="F32" s="60"/>
      <c r="G32" s="60"/>
      <c r="AK32" s="5" t="s">
        <v>36</v>
      </c>
    </row>
    <row r="33" spans="1:46" ht="18.75" customHeight="1" x14ac:dyDescent="0.3">
      <c r="A33" s="77" t="s">
        <v>37</v>
      </c>
      <c r="B33" s="77"/>
      <c r="C33" s="77"/>
      <c r="D33" s="77"/>
      <c r="E33" s="77"/>
      <c r="F33" s="77"/>
      <c r="G33" s="77"/>
      <c r="AM33" s="5" t="s">
        <v>38</v>
      </c>
      <c r="AT33" s="18" t="s">
        <v>39</v>
      </c>
    </row>
    <row r="34" spans="1:46" ht="37.5" customHeight="1" x14ac:dyDescent="0.3">
      <c r="A34" s="78" t="s">
        <v>40</v>
      </c>
      <c r="B34" s="69" t="s">
        <v>41</v>
      </c>
      <c r="C34" s="22" t="s">
        <v>42</v>
      </c>
      <c r="D34" s="22" t="s">
        <v>43</v>
      </c>
      <c r="E34" s="63" t="s">
        <v>44</v>
      </c>
      <c r="F34" s="64"/>
      <c r="G34" s="65"/>
    </row>
    <row r="35" spans="1:46" ht="21" customHeight="1" x14ac:dyDescent="0.3">
      <c r="A35" s="79"/>
      <c r="B35" s="80"/>
      <c r="C35" s="22" t="s">
        <v>45</v>
      </c>
      <c r="D35" s="22" t="s">
        <v>46</v>
      </c>
      <c r="E35" s="22" t="s">
        <v>30</v>
      </c>
      <c r="F35" s="22" t="s">
        <v>31</v>
      </c>
      <c r="G35" s="22" t="s">
        <v>32</v>
      </c>
    </row>
    <row r="36" spans="1:46" ht="26.25" customHeight="1" x14ac:dyDescent="0.3">
      <c r="A36" s="24" t="s">
        <v>47</v>
      </c>
      <c r="B36" s="22" t="s">
        <v>48</v>
      </c>
      <c r="C36" s="25"/>
      <c r="D36" s="25"/>
      <c r="E36" s="25"/>
      <c r="F36" s="25"/>
      <c r="G36" s="25"/>
    </row>
    <row r="37" spans="1:46" ht="23.25" customHeight="1" x14ac:dyDescent="0.3">
      <c r="A37" s="26" t="s">
        <v>49</v>
      </c>
      <c r="B37" s="22" t="s">
        <v>48</v>
      </c>
      <c r="C37" s="25">
        <f t="shared" ref="C37" si="0">C73</f>
        <v>22676</v>
      </c>
      <c r="D37" s="25">
        <f>D73</f>
        <v>18971</v>
      </c>
      <c r="E37" s="25">
        <f t="shared" ref="E37:G37" si="1">E73</f>
        <v>37690</v>
      </c>
      <c r="F37" s="25">
        <f t="shared" si="1"/>
        <v>18938.7</v>
      </c>
      <c r="G37" s="25">
        <f t="shared" si="1"/>
        <v>19077.7</v>
      </c>
    </row>
    <row r="38" spans="1:46" ht="23.25" customHeight="1" x14ac:dyDescent="0.3">
      <c r="A38" s="26" t="s">
        <v>50</v>
      </c>
      <c r="B38" s="22" t="s">
        <v>48</v>
      </c>
      <c r="C38" s="27">
        <f>C58</f>
        <v>2343</v>
      </c>
      <c r="D38" s="27">
        <f t="shared" ref="D38:G38" si="2">D58</f>
        <v>5908</v>
      </c>
      <c r="E38" s="27">
        <f t="shared" si="2"/>
        <v>9729</v>
      </c>
      <c r="F38" s="27">
        <f t="shared" si="2"/>
        <v>12983</v>
      </c>
      <c r="G38" s="27">
        <f t="shared" si="2"/>
        <v>12983</v>
      </c>
      <c r="H38" s="81" t="s">
        <v>51</v>
      </c>
      <c r="I38" s="82"/>
      <c r="J38" s="82"/>
      <c r="K38" s="82"/>
      <c r="O38" s="10"/>
      <c r="P38" s="10"/>
      <c r="Q38" s="10"/>
      <c r="R38" s="10"/>
      <c r="S38" s="10"/>
    </row>
    <row r="39" spans="1:46" ht="24" customHeight="1" x14ac:dyDescent="0.3">
      <c r="A39" s="28" t="s">
        <v>52</v>
      </c>
      <c r="B39" s="29" t="s">
        <v>48</v>
      </c>
      <c r="C39" s="30">
        <f>C37+C38</f>
        <v>25019</v>
      </c>
      <c r="D39" s="30">
        <f t="shared" ref="D39:G39" si="3">D37+D38</f>
        <v>24879</v>
      </c>
      <c r="E39" s="30">
        <f t="shared" si="3"/>
        <v>47419</v>
      </c>
      <c r="F39" s="30">
        <f t="shared" si="3"/>
        <v>31921.7</v>
      </c>
      <c r="G39" s="30">
        <f t="shared" si="3"/>
        <v>32060.7</v>
      </c>
      <c r="H39" s="81"/>
      <c r="I39" s="82"/>
      <c r="J39" s="82"/>
      <c r="K39" s="82"/>
      <c r="O39" s="10"/>
      <c r="P39" s="10"/>
      <c r="Q39" s="10"/>
      <c r="R39" s="10"/>
      <c r="S39" s="10"/>
    </row>
    <row r="40" spans="1:46" ht="24.75" customHeight="1" x14ac:dyDescent="0.3">
      <c r="A40" s="55" t="s">
        <v>53</v>
      </c>
      <c r="B40" s="58"/>
      <c r="C40" s="58"/>
      <c r="D40" s="58"/>
      <c r="E40" s="58"/>
      <c r="F40" s="58"/>
      <c r="G40" s="58"/>
      <c r="O40" s="10"/>
      <c r="P40" s="10"/>
      <c r="Q40" s="10"/>
      <c r="R40" s="10"/>
      <c r="S40" s="10"/>
      <c r="AT40" s="18" t="s">
        <v>54</v>
      </c>
    </row>
    <row r="41" spans="1:46" ht="21.75" customHeight="1" x14ac:dyDescent="0.3">
      <c r="A41" s="55" t="s">
        <v>55</v>
      </c>
      <c r="B41" s="55"/>
      <c r="C41" s="55"/>
      <c r="D41" s="55"/>
      <c r="E41" s="55"/>
      <c r="F41" s="55"/>
      <c r="G41" s="55"/>
      <c r="O41" s="10"/>
      <c r="P41" s="10"/>
      <c r="Q41" s="10"/>
      <c r="R41" s="10"/>
      <c r="S41" s="10"/>
    </row>
    <row r="42" spans="1:46" ht="21" customHeight="1" x14ac:dyDescent="0.3">
      <c r="A42" s="55" t="s">
        <v>56</v>
      </c>
      <c r="B42" s="55"/>
      <c r="C42" s="55"/>
      <c r="D42" s="55"/>
      <c r="E42" s="55"/>
      <c r="F42" s="55"/>
      <c r="G42" s="55"/>
      <c r="O42" s="10"/>
      <c r="P42" s="10"/>
      <c r="Q42" s="10"/>
      <c r="R42" s="10"/>
      <c r="S42" s="10"/>
    </row>
    <row r="43" spans="1:46" ht="18.75" customHeight="1" x14ac:dyDescent="0.3">
      <c r="A43" s="55" t="s">
        <v>57</v>
      </c>
      <c r="B43" s="55"/>
      <c r="C43" s="55"/>
      <c r="D43" s="55"/>
      <c r="E43" s="55"/>
      <c r="F43" s="55"/>
      <c r="G43" s="55"/>
      <c r="K43" s="74" t="s">
        <v>58</v>
      </c>
      <c r="L43" s="76"/>
      <c r="M43" s="22" t="s">
        <v>48</v>
      </c>
      <c r="N43" s="31">
        <v>322818.59999999998</v>
      </c>
      <c r="O43" s="31">
        <v>309262</v>
      </c>
      <c r="P43" s="31">
        <v>304312</v>
      </c>
      <c r="Q43" s="31">
        <v>323141.99</v>
      </c>
      <c r="R43" s="31">
        <v>343291</v>
      </c>
      <c r="S43" s="10"/>
    </row>
    <row r="44" spans="1:46" ht="6" customHeight="1" x14ac:dyDescent="0.3">
      <c r="A44" s="55" t="s">
        <v>59</v>
      </c>
      <c r="B44" s="55"/>
      <c r="C44" s="55"/>
      <c r="D44" s="55"/>
      <c r="E44" s="55"/>
      <c r="F44" s="55"/>
      <c r="G44" s="55"/>
    </row>
    <row r="45" spans="1:46" ht="24" customHeight="1" x14ac:dyDescent="0.3">
      <c r="A45" s="55"/>
      <c r="B45" s="55"/>
      <c r="C45" s="55"/>
      <c r="D45" s="55"/>
      <c r="E45" s="55"/>
      <c r="F45" s="55"/>
      <c r="G45" s="55"/>
      <c r="K45" s="74" t="s">
        <v>58</v>
      </c>
      <c r="L45" s="76"/>
    </row>
    <row r="46" spans="1:46" ht="33.75" customHeight="1" x14ac:dyDescent="0.3">
      <c r="A46" s="83" t="s">
        <v>60</v>
      </c>
      <c r="B46" s="84" t="s">
        <v>41</v>
      </c>
      <c r="C46" s="22" t="s">
        <v>42</v>
      </c>
      <c r="D46" s="22" t="s">
        <v>43</v>
      </c>
      <c r="E46" s="84" t="s">
        <v>44</v>
      </c>
      <c r="F46" s="84"/>
      <c r="G46" s="84"/>
    </row>
    <row r="47" spans="1:46" ht="20.25" customHeight="1" x14ac:dyDescent="0.3">
      <c r="A47" s="83"/>
      <c r="B47" s="84"/>
      <c r="C47" s="22" t="s">
        <v>45</v>
      </c>
      <c r="D47" s="22" t="s">
        <v>46</v>
      </c>
      <c r="E47" s="22" t="s">
        <v>30</v>
      </c>
      <c r="F47" s="22" t="s">
        <v>31</v>
      </c>
      <c r="G47" s="22" t="s">
        <v>32</v>
      </c>
      <c r="I47" s="32"/>
    </row>
    <row r="48" spans="1:46" ht="47.25" customHeight="1" x14ac:dyDescent="0.3">
      <c r="A48" s="33" t="s">
        <v>61</v>
      </c>
      <c r="B48" s="34" t="s">
        <v>62</v>
      </c>
      <c r="C48" s="34"/>
      <c r="D48" s="35"/>
      <c r="E48" s="35"/>
      <c r="F48" s="35"/>
      <c r="G48" s="35"/>
      <c r="H48" s="36" t="s">
        <v>63</v>
      </c>
      <c r="I48" s="37"/>
      <c r="J48" s="38"/>
      <c r="K48" s="38"/>
      <c r="L48" s="38"/>
      <c r="M48" s="39">
        <v>5431</v>
      </c>
      <c r="N48" s="38"/>
    </row>
    <row r="49" spans="1:46" ht="31.5" customHeight="1" x14ac:dyDescent="0.3">
      <c r="A49" s="40" t="s">
        <v>64</v>
      </c>
      <c r="B49" s="41"/>
      <c r="C49" s="41"/>
      <c r="D49" s="41"/>
      <c r="E49" s="41"/>
      <c r="F49" s="41"/>
      <c r="G49" s="41"/>
      <c r="H49" s="36"/>
      <c r="I49" s="37"/>
      <c r="J49" s="38"/>
      <c r="K49" s="38"/>
      <c r="L49" s="38"/>
      <c r="M49" s="39"/>
      <c r="N49" s="38"/>
    </row>
    <row r="50" spans="1:46" ht="33" customHeight="1" x14ac:dyDescent="0.3">
      <c r="A50" s="40" t="s">
        <v>65</v>
      </c>
      <c r="B50" s="34" t="s">
        <v>62</v>
      </c>
      <c r="C50" s="41">
        <v>7.5</v>
      </c>
      <c r="D50" s="41">
        <v>9.5</v>
      </c>
      <c r="E50" s="41">
        <v>7.5</v>
      </c>
      <c r="F50" s="41">
        <v>7.5</v>
      </c>
      <c r="G50" s="41">
        <v>7.5</v>
      </c>
      <c r="H50" s="36"/>
      <c r="I50" s="37"/>
      <c r="J50" s="38"/>
      <c r="K50" s="38"/>
      <c r="L50" s="38"/>
      <c r="M50" s="39"/>
      <c r="N50" s="38"/>
    </row>
    <row r="51" spans="1:46" ht="21" customHeight="1" x14ac:dyDescent="0.3">
      <c r="A51" s="72"/>
      <c r="B51" s="72"/>
      <c r="C51" s="72"/>
      <c r="D51" s="72"/>
      <c r="E51" s="72"/>
      <c r="F51" s="72"/>
      <c r="G51" s="72"/>
      <c r="I51" s="4"/>
      <c r="K51" s="22" t="s">
        <v>48</v>
      </c>
      <c r="L51" s="31">
        <v>322818.59999999998</v>
      </c>
      <c r="M51" s="31">
        <v>309262</v>
      </c>
      <c r="N51" s="31">
        <v>304312</v>
      </c>
      <c r="O51" s="31">
        <v>323141.99</v>
      </c>
      <c r="P51" s="31">
        <v>343291</v>
      </c>
      <c r="Q51" s="38"/>
      <c r="R51" s="38"/>
      <c r="S51" s="38"/>
    </row>
    <row r="52" spans="1:46" ht="31.2" x14ac:dyDescent="0.3">
      <c r="A52" s="83" t="s">
        <v>66</v>
      </c>
      <c r="B52" s="84" t="s">
        <v>41</v>
      </c>
      <c r="C52" s="22" t="s">
        <v>42</v>
      </c>
      <c r="D52" s="22" t="s">
        <v>43</v>
      </c>
      <c r="E52" s="84" t="s">
        <v>44</v>
      </c>
      <c r="F52" s="84"/>
      <c r="G52" s="84"/>
      <c r="I52" s="4"/>
      <c r="O52" s="38"/>
      <c r="P52" s="38"/>
      <c r="Q52" s="38"/>
      <c r="R52" s="38"/>
      <c r="S52" s="38"/>
    </row>
    <row r="53" spans="1:46" ht="23.25" customHeight="1" x14ac:dyDescent="0.3">
      <c r="A53" s="83"/>
      <c r="B53" s="84"/>
      <c r="C53" s="22" t="s">
        <v>45</v>
      </c>
      <c r="D53" s="22" t="s">
        <v>46</v>
      </c>
      <c r="E53" s="22" t="s">
        <v>30</v>
      </c>
      <c r="F53" s="22" t="s">
        <v>31</v>
      </c>
      <c r="G53" s="22" t="s">
        <v>32</v>
      </c>
      <c r="I53" s="17" t="s">
        <v>67</v>
      </c>
      <c r="J53" s="31">
        <v>173011</v>
      </c>
      <c r="K53" s="42">
        <v>174265</v>
      </c>
      <c r="L53" s="31">
        <v>172744</v>
      </c>
      <c r="M53" s="31">
        <v>176097</v>
      </c>
      <c r="N53" s="31">
        <v>179685</v>
      </c>
      <c r="O53" s="10"/>
      <c r="P53" s="10"/>
      <c r="Q53" s="10"/>
      <c r="R53" s="10"/>
      <c r="S53" s="10"/>
    </row>
    <row r="54" spans="1:46" ht="17.25" customHeight="1" x14ac:dyDescent="0.3">
      <c r="A54" s="40" t="s">
        <v>68</v>
      </c>
      <c r="B54" s="22" t="s">
        <v>48</v>
      </c>
      <c r="C54" s="43"/>
      <c r="D54" s="43"/>
      <c r="E54" s="43"/>
      <c r="F54" s="43"/>
      <c r="G54" s="43"/>
      <c r="H54" s="31" t="e">
        <f>H55+#REF!+H56</f>
        <v>#REF!</v>
      </c>
      <c r="I54" s="31" t="e">
        <f>I55+#REF!+I56</f>
        <v>#REF!</v>
      </c>
      <c r="J54" s="31" t="e">
        <f>J55+#REF!+J56</f>
        <v>#REF!</v>
      </c>
      <c r="K54" s="31" t="e">
        <f>K55+#REF!+K56</f>
        <v>#REF!</v>
      </c>
      <c r="L54" s="31" t="e">
        <f>L55+#REF!+L56</f>
        <v>#REF!</v>
      </c>
      <c r="M54" s="31" t="e">
        <f>M55+#REF!+M56</f>
        <v>#REF!</v>
      </c>
      <c r="N54" s="31" t="e">
        <f>N55+#REF!+N56</f>
        <v>#REF!</v>
      </c>
      <c r="O54" s="31" t="e">
        <f>O55+#REF!+O56</f>
        <v>#REF!</v>
      </c>
      <c r="P54" s="31" t="e">
        <f>P55+#REF!+P56</f>
        <v>#REF!</v>
      </c>
      <c r="Q54" s="31" t="e">
        <f>Q55+#REF!+Q56</f>
        <v>#REF!</v>
      </c>
      <c r="R54" s="31" t="e">
        <f>R55+#REF!+R56</f>
        <v>#REF!</v>
      </c>
      <c r="S54" s="31" t="e">
        <f>S55+#REF!+S56</f>
        <v>#REF!</v>
      </c>
      <c r="T54" s="31" t="e">
        <f>T55+#REF!+T56</f>
        <v>#REF!</v>
      </c>
      <c r="U54" s="31" t="e">
        <f>U55+#REF!+U56</f>
        <v>#REF!</v>
      </c>
      <c r="V54" s="31" t="e">
        <f>V55+#REF!+V56</f>
        <v>#REF!</v>
      </c>
      <c r="W54" s="31" t="e">
        <f>W55+#REF!+W56</f>
        <v>#REF!</v>
      </c>
      <c r="X54" s="31" t="e">
        <f>X55+#REF!+X56</f>
        <v>#REF!</v>
      </c>
      <c r="Y54" s="31" t="e">
        <f>Y55+#REF!+Y56</f>
        <v>#REF!</v>
      </c>
      <c r="Z54" s="31" t="e">
        <f>Z55+#REF!+Z56</f>
        <v>#REF!</v>
      </c>
      <c r="AA54" s="31" t="e">
        <f>AA55+#REF!+AA56</f>
        <v>#REF!</v>
      </c>
      <c r="AB54" s="31" t="e">
        <f>AB55+#REF!+AB56</f>
        <v>#REF!</v>
      </c>
      <c r="AC54" s="31" t="e">
        <f>AC55+#REF!+AC56</f>
        <v>#REF!</v>
      </c>
      <c r="AD54" s="31" t="e">
        <f>AD55+#REF!+AD56</f>
        <v>#REF!</v>
      </c>
      <c r="AE54" s="31" t="e">
        <f>AE55+#REF!+AE56</f>
        <v>#REF!</v>
      </c>
      <c r="AF54" s="31" t="e">
        <f>AF55+#REF!+AF56</f>
        <v>#REF!</v>
      </c>
      <c r="AG54" s="31" t="e">
        <f>AG55+#REF!+AG56</f>
        <v>#REF!</v>
      </c>
      <c r="AH54" s="31" t="e">
        <f>AH55+#REF!+AH56</f>
        <v>#REF!</v>
      </c>
      <c r="AI54" s="31" t="e">
        <f>AI55+#REF!+AI56</f>
        <v>#REF!</v>
      </c>
      <c r="AJ54" s="31" t="e">
        <f>AJ55+#REF!+AJ56</f>
        <v>#REF!</v>
      </c>
      <c r="AK54" s="31" t="e">
        <f>AK55+#REF!+AK56</f>
        <v>#REF!</v>
      </c>
      <c r="AL54" s="31" t="e">
        <f>AL55+#REF!+AL56</f>
        <v>#REF!</v>
      </c>
      <c r="AM54" s="31" t="e">
        <f>AM55+#REF!+AM56</f>
        <v>#REF!</v>
      </c>
      <c r="AN54" s="31" t="e">
        <f>AN55+#REF!+AN56</f>
        <v>#REF!</v>
      </c>
      <c r="AO54" s="31" t="e">
        <f>AO55+#REF!+AO56</f>
        <v>#REF!</v>
      </c>
      <c r="AP54" s="31" t="e">
        <f>AP55+#REF!+AP56</f>
        <v>#REF!</v>
      </c>
      <c r="AQ54" s="31" t="e">
        <f>AQ55+#REF!+AQ56</f>
        <v>#REF!</v>
      </c>
      <c r="AR54" s="31" t="e">
        <f>AR55+#REF!+AR56</f>
        <v>#REF!</v>
      </c>
      <c r="AS54" s="31" t="e">
        <f>AS55+#REF!+AS56</f>
        <v>#REF!</v>
      </c>
    </row>
    <row r="55" spans="1:46" ht="17.25" customHeight="1" x14ac:dyDescent="0.3">
      <c r="A55" s="44" t="s">
        <v>69</v>
      </c>
      <c r="B55" s="22" t="s">
        <v>48</v>
      </c>
      <c r="C55" s="27"/>
      <c r="D55" s="27"/>
      <c r="E55" s="27"/>
      <c r="F55" s="45"/>
      <c r="G55" s="45"/>
      <c r="O55" s="10"/>
      <c r="P55" s="10"/>
      <c r="Q55" s="10"/>
      <c r="R55" s="10"/>
      <c r="S55" s="10"/>
    </row>
    <row r="56" spans="1:46" ht="31.2" x14ac:dyDescent="0.3">
      <c r="A56" s="44" t="s">
        <v>70</v>
      </c>
      <c r="B56" s="22" t="s">
        <v>48</v>
      </c>
      <c r="C56" s="27"/>
      <c r="D56" s="27"/>
      <c r="E56" s="27"/>
      <c r="F56" s="45"/>
      <c r="G56" s="45"/>
      <c r="O56" s="10"/>
      <c r="P56" s="10"/>
      <c r="Q56" s="10"/>
      <c r="R56" s="10"/>
      <c r="S56" s="10"/>
    </row>
    <row r="57" spans="1:46" x14ac:dyDescent="0.3">
      <c r="A57" s="44" t="s">
        <v>68</v>
      </c>
      <c r="B57" s="22" t="s">
        <v>48</v>
      </c>
      <c r="C57" s="27">
        <v>2343</v>
      </c>
      <c r="D57" s="27">
        <v>5908</v>
      </c>
      <c r="E57" s="50">
        <v>9729</v>
      </c>
      <c r="F57" s="50">
        <v>12983</v>
      </c>
      <c r="G57" s="50">
        <v>12983</v>
      </c>
      <c r="O57" s="10"/>
      <c r="P57" s="10"/>
      <c r="Q57" s="10"/>
      <c r="R57" s="10"/>
      <c r="S57" s="10"/>
    </row>
    <row r="58" spans="1:46" ht="22.5" customHeight="1" x14ac:dyDescent="0.3">
      <c r="A58" s="46" t="s">
        <v>71</v>
      </c>
      <c r="B58" s="29" t="s">
        <v>48</v>
      </c>
      <c r="C58" s="30">
        <f>C55+C56+C57</f>
        <v>2343</v>
      </c>
      <c r="D58" s="30">
        <f t="shared" ref="D58:G58" si="4">D55+D56+D57</f>
        <v>5908</v>
      </c>
      <c r="E58" s="30">
        <f t="shared" si="4"/>
        <v>9729</v>
      </c>
      <c r="F58" s="30">
        <f t="shared" si="4"/>
        <v>12983</v>
      </c>
      <c r="G58" s="30">
        <f t="shared" si="4"/>
        <v>12983</v>
      </c>
      <c r="O58" s="10"/>
      <c r="P58" s="10"/>
      <c r="Q58" s="10"/>
      <c r="R58" s="10"/>
      <c r="S58" s="10"/>
    </row>
    <row r="59" spans="1:46" ht="18.75" customHeight="1" x14ac:dyDescent="0.3">
      <c r="A59" s="58" t="s">
        <v>72</v>
      </c>
      <c r="B59" s="58"/>
      <c r="C59" s="58"/>
      <c r="D59" s="58"/>
      <c r="E59" s="58"/>
      <c r="F59" s="58"/>
      <c r="G59" s="58"/>
      <c r="AT59" s="18"/>
    </row>
    <row r="60" spans="1:46" ht="18.75" customHeight="1" x14ac:dyDescent="0.3">
      <c r="A60" s="55" t="s">
        <v>55</v>
      </c>
      <c r="B60" s="55"/>
      <c r="C60" s="55"/>
      <c r="D60" s="55"/>
      <c r="E60" s="55"/>
      <c r="F60" s="55"/>
      <c r="G60" s="55"/>
    </row>
    <row r="61" spans="1:46" ht="17.25" customHeight="1" x14ac:dyDescent="0.3">
      <c r="A61" s="55" t="s">
        <v>73</v>
      </c>
      <c r="B61" s="55"/>
      <c r="C61" s="55"/>
      <c r="D61" s="55"/>
      <c r="E61" s="55"/>
      <c r="F61" s="55"/>
      <c r="G61" s="55"/>
    </row>
    <row r="62" spans="1:46" ht="18.75" customHeight="1" x14ac:dyDescent="0.3">
      <c r="A62" s="55" t="s">
        <v>74</v>
      </c>
      <c r="B62" s="55"/>
      <c r="C62" s="55"/>
      <c r="D62" s="55"/>
      <c r="E62" s="55"/>
      <c r="F62" s="55"/>
      <c r="G62" s="55"/>
      <c r="J62" s="74" t="s">
        <v>75</v>
      </c>
      <c r="K62" s="76"/>
      <c r="L62" s="41" t="s">
        <v>76</v>
      </c>
      <c r="M62" s="47">
        <v>4890</v>
      </c>
      <c r="N62" s="47">
        <v>4895</v>
      </c>
      <c r="O62" s="47">
        <v>5431</v>
      </c>
      <c r="P62" s="47">
        <v>5431</v>
      </c>
      <c r="Q62" s="47">
        <v>5431</v>
      </c>
    </row>
    <row r="63" spans="1:46" x14ac:dyDescent="0.3">
      <c r="A63" s="55" t="s">
        <v>77</v>
      </c>
      <c r="B63" s="55"/>
      <c r="C63" s="55"/>
      <c r="D63" s="55"/>
      <c r="E63" s="55"/>
      <c r="F63" s="55"/>
      <c r="G63" s="55"/>
    </row>
    <row r="64" spans="1:46" x14ac:dyDescent="0.3">
      <c r="A64" s="55"/>
      <c r="B64" s="55"/>
      <c r="C64" s="55"/>
      <c r="D64" s="55"/>
      <c r="E64" s="55"/>
      <c r="F64" s="55"/>
      <c r="G64" s="55"/>
    </row>
    <row r="65" spans="1:47" ht="30" customHeight="1" x14ac:dyDescent="0.3">
      <c r="A65" s="78" t="s">
        <v>60</v>
      </c>
      <c r="B65" s="69" t="s">
        <v>41</v>
      </c>
      <c r="C65" s="22" t="s">
        <v>42</v>
      </c>
      <c r="D65" s="22" t="s">
        <v>43</v>
      </c>
      <c r="E65" s="63" t="s">
        <v>44</v>
      </c>
      <c r="F65" s="64"/>
      <c r="G65" s="65"/>
    </row>
    <row r="66" spans="1:47" ht="21" customHeight="1" x14ac:dyDescent="0.3">
      <c r="A66" s="79"/>
      <c r="B66" s="80"/>
      <c r="C66" s="22" t="s">
        <v>45</v>
      </c>
      <c r="D66" s="22" t="s">
        <v>46</v>
      </c>
      <c r="E66" s="22" t="s">
        <v>30</v>
      </c>
      <c r="F66" s="22" t="s">
        <v>31</v>
      </c>
      <c r="G66" s="22" t="s">
        <v>32</v>
      </c>
    </row>
    <row r="67" spans="1:47" ht="48.75" customHeight="1" x14ac:dyDescent="0.3">
      <c r="A67" s="40" t="s">
        <v>61</v>
      </c>
      <c r="B67" s="41" t="s">
        <v>76</v>
      </c>
      <c r="C67" s="27">
        <v>1150</v>
      </c>
      <c r="D67" s="27">
        <v>1150</v>
      </c>
      <c r="E67" s="27">
        <v>1150</v>
      </c>
      <c r="F67" s="27">
        <v>1150</v>
      </c>
      <c r="G67" s="27">
        <v>1150</v>
      </c>
      <c r="AU67" s="5">
        <v>1150</v>
      </c>
    </row>
    <row r="68" spans="1:47" ht="31.5" customHeight="1" x14ac:dyDescent="0.3">
      <c r="A68" s="40" t="s">
        <v>80</v>
      </c>
      <c r="B68" s="41" t="s">
        <v>78</v>
      </c>
      <c r="C68" s="22"/>
      <c r="D68" s="48"/>
      <c r="E68" s="41">
        <v>30</v>
      </c>
      <c r="F68" s="41"/>
      <c r="G68" s="41"/>
    </row>
    <row r="69" spans="1:47" ht="12.75" customHeight="1" x14ac:dyDescent="0.3"/>
    <row r="70" spans="1:47" ht="31.2" x14ac:dyDescent="0.3">
      <c r="A70" s="83" t="s">
        <v>66</v>
      </c>
      <c r="B70" s="84" t="s">
        <v>41</v>
      </c>
      <c r="C70" s="22" t="s">
        <v>42</v>
      </c>
      <c r="D70" s="22" t="s">
        <v>43</v>
      </c>
      <c r="E70" s="84" t="s">
        <v>44</v>
      </c>
      <c r="F70" s="84"/>
      <c r="G70" s="84"/>
      <c r="AI70" s="5" t="e">
        <f>4320-#REF!</f>
        <v>#REF!</v>
      </c>
    </row>
    <row r="71" spans="1:47" ht="21" customHeight="1" x14ac:dyDescent="0.3">
      <c r="A71" s="83"/>
      <c r="B71" s="84"/>
      <c r="C71" s="22" t="s">
        <v>45</v>
      </c>
      <c r="D71" s="22" t="s">
        <v>46</v>
      </c>
      <c r="E71" s="22" t="s">
        <v>30</v>
      </c>
      <c r="F71" s="22" t="s">
        <v>31</v>
      </c>
      <c r="G71" s="22" t="s">
        <v>32</v>
      </c>
    </row>
    <row r="72" spans="1:47" ht="24" customHeight="1" x14ac:dyDescent="0.3">
      <c r="A72" s="40" t="s">
        <v>79</v>
      </c>
      <c r="B72" s="22" t="s">
        <v>48</v>
      </c>
      <c r="C72" s="27">
        <v>22676</v>
      </c>
      <c r="D72" s="27">
        <v>18971</v>
      </c>
      <c r="E72" s="27">
        <f>18740+18960-10</f>
        <v>37690</v>
      </c>
      <c r="F72" s="27">
        <v>18938.7</v>
      </c>
      <c r="G72" s="27">
        <v>19077.7</v>
      </c>
    </row>
    <row r="73" spans="1:47" ht="16.2" customHeight="1" x14ac:dyDescent="0.3">
      <c r="A73" s="46" t="s">
        <v>71</v>
      </c>
      <c r="B73" s="29" t="s">
        <v>48</v>
      </c>
      <c r="C73" s="30">
        <f>C72</f>
        <v>22676</v>
      </c>
      <c r="D73" s="30">
        <f>D72</f>
        <v>18971</v>
      </c>
      <c r="E73" s="30">
        <f>E72</f>
        <v>37690</v>
      </c>
      <c r="F73" s="30">
        <f>F72</f>
        <v>18938.7</v>
      </c>
      <c r="G73" s="30">
        <f>G72</f>
        <v>19077.7</v>
      </c>
    </row>
  </sheetData>
  <mergeCells count="63">
    <mergeCell ref="J62:K62"/>
    <mergeCell ref="A65:A66"/>
    <mergeCell ref="B65:B66"/>
    <mergeCell ref="E65:G65"/>
    <mergeCell ref="A70:A71"/>
    <mergeCell ref="B70:B71"/>
    <mergeCell ref="E70:G70"/>
    <mergeCell ref="A63:G64"/>
    <mergeCell ref="A59:G59"/>
    <mergeCell ref="A60:G60"/>
    <mergeCell ref="A61:G61"/>
    <mergeCell ref="A62:G62"/>
    <mergeCell ref="A44:G45"/>
    <mergeCell ref="A46:A47"/>
    <mergeCell ref="B46:B47"/>
    <mergeCell ref="E46:G46"/>
    <mergeCell ref="A51:G51"/>
    <mergeCell ref="A52:A53"/>
    <mergeCell ref="B52:B53"/>
    <mergeCell ref="E52:G52"/>
    <mergeCell ref="K45:L45"/>
    <mergeCell ref="A33:G33"/>
    <mergeCell ref="A34:A35"/>
    <mergeCell ref="B34:B35"/>
    <mergeCell ref="E34:G34"/>
    <mergeCell ref="H38:K38"/>
    <mergeCell ref="H39:K39"/>
    <mergeCell ref="A40:G40"/>
    <mergeCell ref="A41:G41"/>
    <mergeCell ref="A42:G42"/>
    <mergeCell ref="A43:G43"/>
    <mergeCell ref="K43:L43"/>
    <mergeCell ref="A32:G32"/>
    <mergeCell ref="A22:B22"/>
    <mergeCell ref="A24:B24"/>
    <mergeCell ref="B25:F25"/>
    <mergeCell ref="AI25:AR26"/>
    <mergeCell ref="A26:G26"/>
    <mergeCell ref="J26:Q26"/>
    <mergeCell ref="A27:G27"/>
    <mergeCell ref="A29:C30"/>
    <mergeCell ref="D29:D30"/>
    <mergeCell ref="E29:G29"/>
    <mergeCell ref="A31:C31"/>
    <mergeCell ref="AI20:AR21"/>
    <mergeCell ref="A21:G21"/>
    <mergeCell ref="D8:G8"/>
    <mergeCell ref="D9:G9"/>
    <mergeCell ref="A12:G12"/>
    <mergeCell ref="A13:G13"/>
    <mergeCell ref="A14:H14"/>
    <mergeCell ref="A15:G15"/>
    <mergeCell ref="A16:G16"/>
    <mergeCell ref="A18:G18"/>
    <mergeCell ref="I18:P21"/>
    <mergeCell ref="A19:G19"/>
    <mergeCell ref="A20:E20"/>
    <mergeCell ref="D7:G7"/>
    <mergeCell ref="D1:E1"/>
    <mergeCell ref="D2:G2"/>
    <mergeCell ref="D3:G3"/>
    <mergeCell ref="D4:G4"/>
    <mergeCell ref="D6:G6"/>
  </mergeCells>
  <printOptions horizontalCentered="1"/>
  <pageMargins left="0.39370078740157483" right="0.19685039370078741" top="0.35433070866141736" bottom="0.23622047244094491" header="0.19685039370078741" footer="0.19685039370078741"/>
  <pageSetup paperSize="9" scale="83" fitToHeight="3" orientation="landscape" r:id="rId1"/>
  <headerFooter alignWithMargins="0">
    <oddFooter>&amp;R&amp;P</oddFooter>
  </headerFooter>
  <rowBreaks count="2" manualBreakCount="2">
    <brk id="32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003 +РБ</vt:lpstr>
      <vt:lpstr>'003 +РБ'!Область_печати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2022-02-23T04:54:18Z</cp:lastPrinted>
  <dcterms:created xsi:type="dcterms:W3CDTF">2022-02-23T04:50:49Z</dcterms:created>
  <dcterms:modified xsi:type="dcterms:W3CDTF">2022-12-01T09:19:10Z</dcterms:modified>
</cp:coreProperties>
</file>