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36" yWindow="-108" windowWidth="5508" windowHeight="5292"/>
  </bookViews>
  <sheets>
    <sheet name="СТРОЙКА ИЗМ" sheetId="17" r:id="rId1"/>
    <sheet name="Лист1" sheetId="18" r:id="rId2"/>
  </sheets>
  <definedNames>
    <definedName name="_xlnm.Print_Area" localSheetId="0">'СТРОЙКА ИЗМ'!$B$1:$I$244</definedName>
  </definedNames>
  <calcPr calcId="124519"/>
</workbook>
</file>

<file path=xl/calcChain.xml><?xml version="1.0" encoding="utf-8"?>
<calcChain xmlns="http://schemas.openxmlformats.org/spreadsheetml/2006/main">
  <c r="F100" i="17"/>
  <c r="E181"/>
  <c r="G82"/>
  <c r="G80"/>
  <c r="F27"/>
  <c r="G27"/>
  <c r="F4" i="18"/>
  <c r="E104" i="17"/>
  <c r="D104"/>
  <c r="G65"/>
  <c r="G66"/>
  <c r="G26"/>
  <c r="F26"/>
  <c r="G227" l="1"/>
  <c r="F227"/>
  <c r="E211"/>
  <c r="D211"/>
  <c r="G210"/>
  <c r="G211" s="1"/>
  <c r="F210"/>
  <c r="F211" s="1"/>
  <c r="G196"/>
  <c r="F196"/>
  <c r="G195"/>
  <c r="F195"/>
  <c r="G182"/>
  <c r="D181"/>
  <c r="G181"/>
  <c r="F180"/>
  <c r="F181" s="1"/>
  <c r="G103"/>
  <c r="F101"/>
  <c r="F103" l="1"/>
  <c r="G101"/>
  <c r="G104"/>
  <c r="F104" l="1"/>
</calcChain>
</file>

<file path=xl/sharedStrings.xml><?xml version="1.0" encoding="utf-8"?>
<sst xmlns="http://schemas.openxmlformats.org/spreadsheetml/2006/main" count="364" uniqueCount="149">
  <si>
    <t>Отчет о реализации бюджетных программ (подпрограмм)</t>
  </si>
  <si>
    <t>Отчетный период</t>
  </si>
  <si>
    <t>Расходы по бюджетной программе</t>
  </si>
  <si>
    <t>Единица измерения</t>
  </si>
  <si>
    <t>План</t>
  </si>
  <si>
    <t>Факт</t>
  </si>
  <si>
    <t>Отклонение</t>
  </si>
  <si>
    <t>(гр.4 – гр. 3</t>
  </si>
  <si>
    <t>Процент выполнения показателей (гр. 4 /гр. 3х100)</t>
  </si>
  <si>
    <t xml:space="preserve">Причины недостижения или перевыполнения  результатов и неосвоения средств бюджетной программы </t>
  </si>
  <si>
    <t>тысяч тенге</t>
  </si>
  <si>
    <t>Итого расходы по бюджетной программе</t>
  </si>
  <si>
    <t>Конечный результат бюджетной программы</t>
  </si>
  <si>
    <t>Вид бюджетной подпрограммы:</t>
  </si>
  <si>
    <t>Показатели прямого</t>
  </si>
  <si>
    <t>результата:</t>
  </si>
  <si>
    <t>Ед. изм.</t>
  </si>
  <si>
    <t>Отклоне- ние</t>
  </si>
  <si>
    <t xml:space="preserve">Причины недостижения или перевыполнения  результатов и неосвоения средств бюджетной программы/подпрограммы </t>
  </si>
  <si>
    <t>Итого расходы по бюджетной подпрограмме</t>
  </si>
  <si>
    <t>Тыс. тенге</t>
  </si>
  <si>
    <t xml:space="preserve">Руководитель  администратора </t>
  </si>
  <si>
    <t>                   </t>
  </si>
  <si>
    <t xml:space="preserve">                                    </t>
  </si>
  <si>
    <t>СВОДНАЯ таблица, тыс. тенге</t>
  </si>
  <si>
    <t>________________</t>
  </si>
  <si>
    <t xml:space="preserve">(подпись) </t>
  </si>
  <si>
    <t xml:space="preserve"> (расшифровка подписи) </t>
  </si>
  <si>
    <t xml:space="preserve">    (подпись)                         (расшифровка подписи) </t>
  </si>
  <si>
    <t xml:space="preserve">                                                      </t>
  </si>
  <si>
    <t xml:space="preserve">бюджетных программ </t>
  </si>
  <si>
    <t>ед.</t>
  </si>
  <si>
    <t xml:space="preserve">ед. </t>
  </si>
  <si>
    <t>тыс.тенге</t>
  </si>
  <si>
    <t xml:space="preserve"> Бухгалтер</t>
  </si>
  <si>
    <t>км</t>
  </si>
  <si>
    <t>Общая пояснительная записка</t>
  </si>
  <si>
    <t>Проект организации строительства</t>
  </si>
  <si>
    <t>том</t>
  </si>
  <si>
    <t>Сметная документация</t>
  </si>
  <si>
    <t xml:space="preserve">Цель бюджетной программы выполнен на 100%. </t>
  </si>
  <si>
    <t>Приложение 21
к Инструкции по проведению
бюджетного мониторинга, утвержденной
приказом Министра финансов
Республики Казахстан от 30 ноября года № 629</t>
  </si>
  <si>
    <t>объект</t>
  </si>
  <si>
    <t>м3</t>
  </si>
  <si>
    <t>Подготовительные работы</t>
  </si>
  <si>
    <t>Поселковые сети водопровода</t>
  </si>
  <si>
    <t>Оценка воздействия на окружающую среду</t>
  </si>
  <si>
    <t>м2</t>
  </si>
  <si>
    <t>шт</t>
  </si>
  <si>
    <t xml:space="preserve">Цель бюджетной программы выполнен на 100 %. </t>
  </si>
  <si>
    <t>Конечный результат бюджетной программы:</t>
  </si>
  <si>
    <t>м</t>
  </si>
  <si>
    <t>Скважины</t>
  </si>
  <si>
    <t>шт/м (бурение)</t>
  </si>
  <si>
    <t>Сторожка</t>
  </si>
  <si>
    <t>Уборная на 1 очко</t>
  </si>
  <si>
    <t>Наружные сети электроснабжения</t>
  </si>
  <si>
    <t>опор</t>
  </si>
  <si>
    <t>Земляные работы</t>
  </si>
  <si>
    <t>Общестроительные работы     КНС 1</t>
  </si>
  <si>
    <t>Паспорт рабочего проекта</t>
  </si>
  <si>
    <t xml:space="preserve">Цель бюджетной программы: </t>
  </si>
  <si>
    <t>Развитие объектов спорта</t>
  </si>
  <si>
    <t xml:space="preserve">Разработка ПСД на «Строительство физкультурно-оздоровительного комплекса в селе Айыртау Уланского района» </t>
  </si>
  <si>
    <t>ПСД</t>
  </si>
  <si>
    <t>Развитие объектов культуры</t>
  </si>
  <si>
    <t>Разработка проектно-сметной документации «Музейно-археологический комплекс в селе Бестерек Уланского района.</t>
  </si>
  <si>
    <t>Экспертиза проектно-сметной документации «Музейно-археологический комплекс в селе Бестерек Уланского района.</t>
  </si>
  <si>
    <t>Проверка комплектации</t>
  </si>
  <si>
    <t>058 028 За счет областного бюджета</t>
  </si>
  <si>
    <t>008 015 За счет местного бюджета</t>
  </si>
  <si>
    <t>011 015 За счет местного бюджета</t>
  </si>
  <si>
    <t>Сулейменова А</t>
  </si>
  <si>
    <t xml:space="preserve">         ________________</t>
  </si>
  <si>
    <t>за  2021  финансовый год</t>
  </si>
  <si>
    <t>003 015 За счет местного бюджета</t>
  </si>
  <si>
    <t>- подготовительные работы</t>
  </si>
  <si>
    <t>- устройство фундамента</t>
  </si>
  <si>
    <t xml:space="preserve">- кладка  кирпичей </t>
  </si>
  <si>
    <t>- устройство плит перекрытия</t>
  </si>
  <si>
    <t>- земляные работы</t>
  </si>
  <si>
    <t>Экспертиза по проекту: Разработка ПСД на "Стр. магистральных тепловых сетей юго-восто.района п.К.Кайсенова</t>
  </si>
  <si>
    <t xml:space="preserve">Экспертиза по проекту: ПСД на «Строительство магистральных сетей водоотведения юго-восточного района пос. Касыма Кайсенова Уланского района -265,3 тыс тенге </t>
  </si>
  <si>
    <t xml:space="preserve">Проект переходящий.
Срок получения экспертизы февраль 2022 года
Договор № 32 от 07.12.2021 г.
</t>
  </si>
  <si>
    <t xml:space="preserve">Проект переходящий.
Срок получения экспертизы февраль 2022 года
Договор № 33 от 07.12.2021 г. </t>
  </si>
  <si>
    <t>Строительство сетей электроснабжения к двум 40-квартирным домам   пос. Касыма Кайсенова Уланского района</t>
  </si>
  <si>
    <t>Строительство наружных сетей и благоустройство   к 80-квартирному дому   пос. Касыма Кайсенова Уланского района</t>
  </si>
  <si>
    <t>- получение заключения комплексной вневедомственной экспертизы</t>
  </si>
  <si>
    <t>Проект переходящий.</t>
  </si>
  <si>
    <t>058 015 За счет местного бюджета</t>
  </si>
  <si>
    <t>058 032 За счет целевого трансферта из НФ РК</t>
  </si>
  <si>
    <t xml:space="preserve">058 048 за счет субвенций из республиканского бюджета  </t>
  </si>
  <si>
    <t>Разработка проектно-сметной документации на завершение строительства канализационного коллектора от КНС-4 до существующих очистных сооружений п. Касыма Кайсенова</t>
  </si>
  <si>
    <t>Строительство водопроводных сетей и сооружений в с. Верхняя Тайынты Уланского района ВКО</t>
  </si>
  <si>
    <t>Строительство водопроводных  в селе Сагыр, Уланского района ВКО (048)</t>
  </si>
  <si>
    <t>Объект переходящий на 2022 год</t>
  </si>
  <si>
    <t>Строительство водопроводных сетей и водозаборных сооружений в с. И.Айтыкова, Уланского района ВКО011</t>
  </si>
  <si>
    <t>Строительство водопроводных сетей и сооружений в с. Герасимовка Уланского района ВКО 048</t>
  </si>
  <si>
    <t xml:space="preserve">Строительство водопроводных  в селе Сагыр, Уланского района ВКО </t>
  </si>
  <si>
    <t xml:space="preserve">Внутрипоселковые водопроводные  сети </t>
  </si>
  <si>
    <t xml:space="preserve">Здание КПП </t>
  </si>
  <si>
    <t>1/25</t>
  </si>
  <si>
    <r>
      <t xml:space="preserve">код и наименование администратора бюджетной программы </t>
    </r>
    <r>
      <rPr>
        <b/>
        <sz val="12"/>
        <color indexed="8"/>
        <rFont val="Times New Roman"/>
        <family val="1"/>
        <charset val="204"/>
      </rPr>
      <t>466  ГУ «Отдел  архитектуры, строительства и градостроительства  Уланского  района» Восточно-Казахстанской области</t>
    </r>
  </si>
  <si>
    <r>
      <t xml:space="preserve">код и наименование бюджетной программы </t>
    </r>
    <r>
      <rPr>
        <b/>
        <sz val="12"/>
        <color indexed="8"/>
        <rFont val="Times New Roman"/>
        <family val="1"/>
        <charset val="204"/>
      </rPr>
      <t>466 003  "Проектирование, строительство и (или) приобретение жилья коммунального жилищного фонда" ВКО, Уланский район</t>
    </r>
  </si>
  <si>
    <r>
      <t>в зависимости от содержания: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</si>
  <si>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текущая или развития: </t>
    </r>
    <r>
      <rPr>
        <b/>
        <u/>
        <sz val="12"/>
        <color theme="1"/>
        <rFont val="Times New Roman"/>
        <family val="1"/>
        <charset val="204"/>
      </rPr>
      <t>развития</t>
    </r>
  </si>
  <si>
    <r>
      <t>Цель бюджетной программы:</t>
    </r>
    <r>
      <rPr>
        <sz val="12"/>
        <color theme="1"/>
        <rFont val="Times New Roman"/>
        <family val="1"/>
        <charset val="204"/>
      </rPr>
      <t xml:space="preserve"> Строительство двух 40-квартирных жилых домов (Корпус А и Б) в пос. Касыма Кайсенова, Уланского района, ВКО в рамках программы  "Нурлы жер"  (кредитное), а также получение экспертизы по 1 проекту.</t>
    </r>
  </si>
  <si>
    <r>
      <rPr>
        <b/>
        <sz val="12"/>
        <color theme="1"/>
        <rFont val="Times New Roman"/>
        <family val="1"/>
        <charset val="204"/>
      </rPr>
      <t>Описание бюджетной подпрограммы:</t>
    </r>
    <r>
      <rPr>
        <sz val="12"/>
        <color theme="1"/>
        <rFont val="Times New Roman"/>
        <family val="1"/>
        <charset val="204"/>
      </rPr>
      <t xml:space="preserve"> Проектирование и (или) строительство, реконструкция жилья коммунального жилищного фонда</t>
    </r>
  </si>
  <si>
    <r>
      <t>Код и наименование бюджетной подпрограммы: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015 За счет средств местного  бюджета</t>
    </r>
  </si>
  <si>
    <r>
      <t xml:space="preserve">в зависимости от содержания: </t>
    </r>
    <r>
      <rPr>
        <u/>
        <sz val="12"/>
        <color indexed="8"/>
        <rFont val="Times New Roman"/>
        <family val="1"/>
        <charset val="204"/>
      </rPr>
      <t xml:space="preserve"> </t>
    </r>
  </si>
  <si>
    <r>
      <t xml:space="preserve">текущая или развития: </t>
    </r>
    <r>
      <rPr>
        <u/>
        <sz val="12"/>
        <color indexed="8"/>
        <rFont val="Times New Roman"/>
        <family val="1"/>
        <charset val="204"/>
      </rPr>
      <t>развития</t>
    </r>
  </si>
  <si>
    <r>
      <t xml:space="preserve">код и наименование бюджетной программы </t>
    </r>
    <r>
      <rPr>
        <b/>
        <sz val="12"/>
        <color indexed="8"/>
        <rFont val="Times New Roman"/>
        <family val="1"/>
        <charset val="204"/>
      </rPr>
      <t>466 004 "Проектирование, развитие, обустройство и (или) приобретение инженерно-коммуникационной инфраструктуры"</t>
    </r>
  </si>
  <si>
    <r>
      <t>текущая или развития: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развития</t>
    </r>
  </si>
  <si>
    <r>
      <t xml:space="preserve">Цель бюджетной программы: </t>
    </r>
    <r>
      <rPr>
        <sz val="12"/>
        <color indexed="8"/>
        <rFont val="Times New Roman"/>
        <family val="1"/>
        <charset val="204"/>
      </rPr>
      <t>Развитие инженерной коммуникации к строящемуся дому, которые обеспечат жителей района достаточным количеством жилой площади.</t>
    </r>
  </si>
  <si>
    <r>
      <rPr>
        <b/>
        <sz val="12"/>
        <color indexed="8"/>
        <rFont val="Times New Roman"/>
        <family val="1"/>
        <charset val="204"/>
      </rPr>
      <t>Описание бюджетной подпрограммы:</t>
    </r>
    <r>
      <rPr>
        <sz val="12"/>
        <color indexed="8"/>
        <rFont val="Times New Roman"/>
        <family val="1"/>
        <charset val="204"/>
      </rPr>
      <t xml:space="preserve"> Проведение мероприятий по развитию инженерно-коммуникационной инфраструктуры.</t>
    </r>
  </si>
  <si>
    <r>
      <t xml:space="preserve">код и наименование бюджетной программы </t>
    </r>
    <r>
      <rPr>
        <b/>
        <sz val="12"/>
        <color indexed="8"/>
        <rFont val="Times New Roman"/>
        <family val="1"/>
        <charset val="204"/>
      </rPr>
      <t xml:space="preserve">466 058  "Развитие системы водоснабжения и водоотведения в сельских населенных пунктах" </t>
    </r>
  </si>
  <si>
    <r>
      <t xml:space="preserve">текущая или развития: </t>
    </r>
    <r>
      <rPr>
        <u/>
        <sz val="12"/>
        <color theme="1"/>
        <rFont val="Times New Roman"/>
        <family val="1"/>
        <charset val="204"/>
      </rPr>
      <t>развития</t>
    </r>
  </si>
  <si>
    <r>
      <t xml:space="preserve">Цель бюджетной программы: </t>
    </r>
    <r>
      <rPr>
        <sz val="12"/>
        <color indexed="8"/>
        <rFont val="Times New Roman"/>
        <family val="1"/>
        <charset val="204"/>
      </rPr>
      <t>Строительство водопроводных сетей и сооружений в 4 селах Уланского района, завершение строительства канализационного коллектора от КНС-4</t>
    </r>
  </si>
  <si>
    <r>
      <rPr>
        <b/>
        <sz val="12"/>
        <color indexed="8"/>
        <rFont val="Times New Roman"/>
        <family val="1"/>
        <charset val="204"/>
      </rPr>
      <t>Описание бюджетной подпрограммы:</t>
    </r>
    <r>
      <rPr>
        <sz val="12"/>
        <color indexed="8"/>
        <rFont val="Times New Roman"/>
        <family val="1"/>
        <charset val="204"/>
      </rPr>
      <t xml:space="preserve">Развитие системы водоснабжения и водоотведения в сельских населенных пунктах. </t>
    </r>
  </si>
  <si>
    <r>
      <rPr>
        <b/>
        <sz val="12"/>
        <color indexed="8"/>
        <rFont val="Times New Roman"/>
        <family val="1"/>
        <charset val="204"/>
      </rPr>
      <t>Описание бюджетной подпрограммы:</t>
    </r>
    <r>
      <rPr>
        <sz val="12"/>
        <color indexed="8"/>
        <rFont val="Times New Roman"/>
        <family val="1"/>
        <charset val="204"/>
      </rPr>
      <t xml:space="preserve"> Развитие системы водоснабжения и водоотведения в сельских населенных пунктах. </t>
    </r>
  </si>
  <si>
    <r>
      <t>Код и наименование бюджетной подпрограммы: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 xml:space="preserve">048  за счет субвенций из республиканского бюджета  </t>
    </r>
  </si>
  <si>
    <r>
      <t>Код и наименование бюджетной подпрограммы: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032 За счет целевого трансферта из НФ РК</t>
    </r>
  </si>
  <si>
    <r>
      <t xml:space="preserve">код и наименование бюджетной программы        </t>
    </r>
    <r>
      <rPr>
        <b/>
        <sz val="12"/>
        <color indexed="8"/>
        <rFont val="Times New Roman"/>
        <family val="1"/>
        <charset val="204"/>
      </rPr>
      <t>466 008  "Развитие объектов спорта"</t>
    </r>
  </si>
  <si>
    <r>
      <t>Код и наименование бюджетной подпрограммы: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015за счет средств местного бюджета</t>
    </r>
  </si>
  <si>
    <r>
      <t xml:space="preserve">код и наименование бюджетной программы        </t>
    </r>
    <r>
      <rPr>
        <b/>
        <sz val="12"/>
        <color indexed="8"/>
        <rFont val="Times New Roman"/>
        <family val="1"/>
        <charset val="204"/>
      </rPr>
      <t>466 011 Развитие объектов культуры</t>
    </r>
  </si>
  <si>
    <t>Показатели прямого результата:</t>
  </si>
  <si>
    <t xml:space="preserve">Объект переходящий на 2022 год Акты выполненных работ:
№ 97 от 08.12.2021 г.,
№ 100 от 15.12.2021 г.Счет-фактуры
№ ESF-970340000010-20211208-55432622 от 08.12.2021 г.,
№ ESF-970340000010-20211220-72984503 от 20.12.2021 г.
</t>
  </si>
  <si>
    <t>Строительство двух 40-квартирных жилых домов (Корпус А и Б) в пос. Касыма Кайсенова Уланский район по программе «Нұрлы Жер»</t>
  </si>
  <si>
    <t xml:space="preserve">Объект переходящий на 2022 год </t>
  </si>
  <si>
    <t>004 015 За счет местного бюджета</t>
  </si>
  <si>
    <t>заключение ЭТС-0150/18 от 05.09.2018г.</t>
  </si>
  <si>
    <t>заключение ExCom-0079/20 от 24.06.2020г.</t>
  </si>
  <si>
    <t xml:space="preserve">Разработка ПСД на «Строительство физкультурно-оздоровительного комплекса в селах Айыртау, Бозанбай, Таврическое Уланского района» </t>
  </si>
  <si>
    <r>
      <rPr>
        <b/>
        <sz val="12"/>
        <color indexed="8"/>
        <rFont val="Times New Roman"/>
        <family val="1"/>
        <charset val="204"/>
      </rPr>
      <t>Описание бюджетной подпрограммы:</t>
    </r>
    <r>
      <rPr>
        <sz val="12"/>
        <color indexed="8"/>
        <rFont val="Times New Roman"/>
        <family val="1"/>
        <charset val="204"/>
      </rPr>
      <t xml:space="preserve"> Проектирование объектов спорта</t>
    </r>
  </si>
  <si>
    <t xml:space="preserve">Цель бюджетной программы выполнена на 100 %. </t>
  </si>
  <si>
    <r>
      <t xml:space="preserve">Код и наименование бюджетной подпрограммы: </t>
    </r>
    <r>
      <rPr>
        <u/>
        <sz val="12"/>
        <color indexed="8"/>
        <rFont val="Times New Roman"/>
        <family val="1"/>
        <charset val="204"/>
      </rPr>
      <t>028 За счет средств областного бюджета</t>
    </r>
  </si>
  <si>
    <t>Строительство водопроводных сетей и сооружений в с. Пролетарка Уланского района ВКО</t>
  </si>
  <si>
    <t>Наружные сети водоснабжения-укладка ПЭ труб</t>
  </si>
  <si>
    <t>Строительство насосной станции 1-го подъема-скважина</t>
  </si>
  <si>
    <t>Строительство здания насосной станция 2-го подъема</t>
  </si>
  <si>
    <t>Вспомогательное здание - КПП</t>
  </si>
  <si>
    <t>2/50</t>
  </si>
  <si>
    <r>
      <t>Код и наименование бюджетной подпрограммы: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015 за счет средств местного бюджета</t>
    </r>
  </si>
  <si>
    <r>
      <rPr>
        <b/>
        <sz val="12"/>
        <color indexed="8"/>
        <rFont val="Times New Roman"/>
        <family val="1"/>
        <charset val="204"/>
      </rPr>
      <t>Описание бюджетной подпрограммы:</t>
    </r>
    <r>
      <rPr>
        <sz val="12"/>
        <color indexed="8"/>
        <rFont val="Times New Roman"/>
        <family val="1"/>
        <charset val="204"/>
      </rPr>
      <t xml:space="preserve"> Проектирование объектов культуры</t>
    </r>
  </si>
  <si>
    <t>Кисембинов Р.Т.</t>
  </si>
  <si>
    <t>Заключения по по рабочему проекту «Строительство физкультурно-оздоровительного комплекса в селах 
Таврическое, Айыртау, Бозанбай Уланского района Восточно-Казахстанской области»№ ЭТС-0003/21 от 20.01.2021 г    № ЭТС-0004/21 от 21.01.2021 г    № ЭТС-0005/21 от 21.01.2021 г</t>
  </si>
  <si>
    <t xml:space="preserve">Заключение № 06-0055/21 от 19.02.2021 г. (положительное)
по РП «Строительство музейно-археологического комплекса в селе 
Бестерек Уланского района, ВКО. 1-очередь. административнобытовое здание»
</t>
  </si>
  <si>
    <t xml:space="preserve">Цель бюджетной программы выполнена на 99,9%. </t>
  </si>
  <si>
    <t xml:space="preserve">Цель бюджетной программы выполнен на 99,9%.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</si>
</sst>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Font="1" applyFill="1"/>
    <xf numFmtId="164" fontId="1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164" fontId="5" fillId="3" borderId="8" xfId="0" applyNumberFormat="1" applyFont="1" applyFill="1" applyBorder="1" applyAlignment="1">
      <alignment horizontal="center" wrapText="1"/>
    </xf>
    <xf numFmtId="165" fontId="5" fillId="3" borderId="8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65" fontId="5" fillId="3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165" fontId="9" fillId="3" borderId="8" xfId="0" applyNumberFormat="1" applyFont="1" applyFill="1" applyBorder="1" applyAlignment="1">
      <alignment horizontal="center" wrapText="1"/>
    </xf>
    <xf numFmtId="4" fontId="5" fillId="3" borderId="0" xfId="0" applyNumberFormat="1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165" fontId="6" fillId="3" borderId="8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49" fontId="8" fillId="3" borderId="8" xfId="0" applyNumberFormat="1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49" fontId="8" fillId="3" borderId="0" xfId="0" applyNumberFormat="1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165" fontId="9" fillId="3" borderId="0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165" fontId="5" fillId="3" borderId="9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5" fontId="5" fillId="3" borderId="11" xfId="0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165" fontId="3" fillId="3" borderId="8" xfId="0" applyNumberFormat="1" applyFont="1" applyFill="1" applyBorder="1" applyAlignment="1">
      <alignment horizontal="center" wrapText="1"/>
    </xf>
    <xf numFmtId="164" fontId="3" fillId="3" borderId="15" xfId="0" applyNumberFormat="1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3" borderId="8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9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3"/>
  <sheetViews>
    <sheetView tabSelected="1" view="pageBreakPreview" topLeftCell="B1" zoomScale="80" zoomScaleNormal="118" zoomScaleSheetLayoutView="80" workbookViewId="0">
      <selection activeCell="B9" sqref="B9:H9"/>
    </sheetView>
  </sheetViews>
  <sheetFormatPr defaultRowHeight="15.6"/>
  <cols>
    <col min="1" max="1" width="4.109375" style="18" customWidth="1"/>
    <col min="2" max="2" width="42.6640625" style="18" customWidth="1"/>
    <col min="3" max="3" width="20.5546875" style="18" customWidth="1"/>
    <col min="4" max="4" width="14.109375" style="18" customWidth="1"/>
    <col min="5" max="5" width="13.5546875" style="18" customWidth="1"/>
    <col min="6" max="6" width="12.88671875" style="18" customWidth="1"/>
    <col min="7" max="7" width="14.33203125" style="18" customWidth="1"/>
    <col min="8" max="8" width="33.6640625" style="18" customWidth="1"/>
    <col min="9" max="16384" width="8.88671875" style="18"/>
  </cols>
  <sheetData>
    <row r="1" spans="2:9">
      <c r="H1" s="94" t="s">
        <v>41</v>
      </c>
      <c r="I1" s="95"/>
    </row>
    <row r="2" spans="2:9">
      <c r="H2" s="95"/>
      <c r="I2" s="95"/>
    </row>
    <row r="3" spans="2:9">
      <c r="H3" s="95"/>
      <c r="I3" s="95"/>
    </row>
    <row r="4" spans="2:9">
      <c r="H4" s="95"/>
      <c r="I4" s="95"/>
    </row>
    <row r="5" spans="2:9">
      <c r="H5" s="95"/>
      <c r="I5" s="95"/>
    </row>
    <row r="6" spans="2:9">
      <c r="H6" s="95"/>
      <c r="I6" s="95"/>
    </row>
    <row r="7" spans="2:9">
      <c r="H7" s="95"/>
      <c r="I7" s="95"/>
    </row>
    <row r="9" spans="2:9">
      <c r="B9" s="93" t="s">
        <v>0</v>
      </c>
      <c r="C9" s="93"/>
      <c r="D9" s="93"/>
      <c r="E9" s="93"/>
      <c r="F9" s="93"/>
      <c r="G9" s="93"/>
      <c r="H9" s="93"/>
    </row>
    <row r="11" spans="2:9">
      <c r="B11" s="93" t="s">
        <v>1</v>
      </c>
      <c r="C11" s="93"/>
      <c r="D11" s="93"/>
      <c r="E11" s="93"/>
      <c r="F11" s="93"/>
      <c r="G11" s="93"/>
      <c r="H11" s="93"/>
    </row>
    <row r="12" spans="2:9">
      <c r="B12" s="93" t="s">
        <v>74</v>
      </c>
      <c r="C12" s="93"/>
      <c r="D12" s="93"/>
      <c r="E12" s="93"/>
      <c r="F12" s="93"/>
      <c r="G12" s="93"/>
      <c r="H12" s="93"/>
    </row>
    <row r="13" spans="2:9">
      <c r="B13" s="96" t="s">
        <v>102</v>
      </c>
      <c r="C13" s="96"/>
      <c r="D13" s="96"/>
      <c r="E13" s="96"/>
      <c r="F13" s="96"/>
      <c r="G13" s="96"/>
      <c r="H13" s="96"/>
    </row>
    <row r="14" spans="2:9">
      <c r="B14" s="97" t="s">
        <v>103</v>
      </c>
      <c r="C14" s="97"/>
      <c r="D14" s="97"/>
      <c r="E14" s="97"/>
      <c r="F14" s="97"/>
      <c r="G14" s="97"/>
      <c r="H14" s="97"/>
    </row>
    <row r="15" spans="2:9">
      <c r="B15" s="93" t="s">
        <v>13</v>
      </c>
      <c r="C15" s="93"/>
      <c r="D15" s="93"/>
      <c r="E15" s="93"/>
      <c r="F15" s="93"/>
      <c r="G15" s="93"/>
      <c r="H15" s="93"/>
    </row>
    <row r="16" spans="2:9">
      <c r="C16" s="98" t="s">
        <v>104</v>
      </c>
      <c r="D16" s="98"/>
      <c r="E16" s="98"/>
      <c r="F16" s="98"/>
      <c r="G16" s="98"/>
      <c r="H16" s="98"/>
    </row>
    <row r="17" spans="1:9">
      <c r="C17" s="93" t="s">
        <v>105</v>
      </c>
      <c r="D17" s="93"/>
      <c r="E17" s="93"/>
      <c r="F17" s="93"/>
      <c r="G17" s="93"/>
      <c r="H17" s="93"/>
    </row>
    <row r="18" spans="1:9">
      <c r="C18" s="19"/>
      <c r="D18" s="19"/>
      <c r="E18" s="19"/>
      <c r="F18" s="19"/>
      <c r="G18" s="19"/>
      <c r="H18" s="19"/>
    </row>
    <row r="19" spans="1:9">
      <c r="B19" s="99" t="s">
        <v>106</v>
      </c>
      <c r="C19" s="100"/>
      <c r="D19" s="100"/>
      <c r="E19" s="100"/>
      <c r="F19" s="100"/>
      <c r="G19" s="100"/>
      <c r="H19" s="100"/>
      <c r="I19" s="40"/>
    </row>
    <row r="20" spans="1:9">
      <c r="B20" s="100"/>
      <c r="C20" s="100"/>
      <c r="D20" s="100"/>
      <c r="E20" s="100"/>
      <c r="F20" s="100"/>
      <c r="G20" s="100"/>
      <c r="H20" s="100"/>
      <c r="I20" s="40"/>
    </row>
    <row r="21" spans="1:9">
      <c r="B21" s="101" t="s">
        <v>107</v>
      </c>
      <c r="C21" s="102"/>
      <c r="D21" s="102"/>
      <c r="E21" s="102"/>
      <c r="F21" s="102"/>
      <c r="G21" s="102"/>
      <c r="H21" s="102"/>
      <c r="I21" s="40"/>
    </row>
    <row r="22" spans="1:9" ht="16.2" thickBot="1">
      <c r="B22" s="26"/>
      <c r="C22" s="20"/>
      <c r="D22" s="26"/>
      <c r="E22" s="26"/>
      <c r="F22" s="26"/>
      <c r="G22" s="103" t="s">
        <v>24</v>
      </c>
      <c r="H22" s="103"/>
    </row>
    <row r="23" spans="1:9">
      <c r="B23" s="104" t="s">
        <v>2</v>
      </c>
      <c r="C23" s="104" t="s">
        <v>3</v>
      </c>
      <c r="D23" s="104" t="s">
        <v>4</v>
      </c>
      <c r="E23" s="104" t="s">
        <v>5</v>
      </c>
      <c r="F23" s="104" t="s">
        <v>6</v>
      </c>
      <c r="G23" s="104" t="s">
        <v>8</v>
      </c>
      <c r="H23" s="104" t="s">
        <v>9</v>
      </c>
    </row>
    <row r="24" spans="1:9" s="40" customFormat="1" ht="16.2" thickBot="1">
      <c r="A24" s="18"/>
      <c r="B24" s="105"/>
      <c r="C24" s="105"/>
      <c r="D24" s="105"/>
      <c r="E24" s="105"/>
      <c r="F24" s="105"/>
      <c r="G24" s="105"/>
      <c r="H24" s="105"/>
      <c r="I24" s="18"/>
    </row>
    <row r="25" spans="1:9" s="40" customFormat="1">
      <c r="A25" s="18"/>
      <c r="B25" s="21">
        <v>1</v>
      </c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  <c r="I25" s="18"/>
    </row>
    <row r="26" spans="1:9" s="40" customFormat="1">
      <c r="A26" s="18"/>
      <c r="B26" s="23" t="s">
        <v>75</v>
      </c>
      <c r="C26" s="23" t="s">
        <v>33</v>
      </c>
      <c r="D26" s="23">
        <v>450000</v>
      </c>
      <c r="E26" s="23">
        <v>450000</v>
      </c>
      <c r="F26" s="39">
        <f>D26-E26</f>
        <v>0</v>
      </c>
      <c r="G26" s="39">
        <f>E26/D26*100</f>
        <v>100</v>
      </c>
      <c r="H26" s="89" t="s">
        <v>40</v>
      </c>
      <c r="I26" s="18"/>
    </row>
    <row r="27" spans="1:9" ht="31.2">
      <c r="B27" s="41" t="s">
        <v>11</v>
      </c>
      <c r="C27" s="41" t="s">
        <v>10</v>
      </c>
      <c r="D27" s="41">
        <v>450000</v>
      </c>
      <c r="E27" s="41">
        <v>450000</v>
      </c>
      <c r="F27" s="42">
        <f>D27-E27</f>
        <v>0</v>
      </c>
      <c r="G27" s="42">
        <f>E27/D27*100</f>
        <v>100</v>
      </c>
      <c r="H27" s="90"/>
    </row>
    <row r="28" spans="1:9" ht="31.2">
      <c r="B28" s="41" t="s">
        <v>50</v>
      </c>
      <c r="C28" s="41" t="s">
        <v>31</v>
      </c>
      <c r="D28" s="41"/>
      <c r="E28" s="41"/>
      <c r="F28" s="43"/>
      <c r="G28" s="43"/>
      <c r="H28" s="41"/>
    </row>
    <row r="29" spans="1:9" ht="63">
      <c r="B29" s="12" t="s">
        <v>127</v>
      </c>
      <c r="C29" s="16" t="s">
        <v>42</v>
      </c>
      <c r="D29" s="41"/>
      <c r="E29" s="41"/>
      <c r="F29" s="43"/>
      <c r="G29" s="43"/>
      <c r="H29" s="23" t="s">
        <v>128</v>
      </c>
    </row>
    <row r="30" spans="1:9" ht="16.2">
      <c r="B30" s="11"/>
      <c r="C30" s="15"/>
      <c r="D30" s="44"/>
      <c r="E30" s="44"/>
      <c r="F30" s="45"/>
      <c r="G30" s="45"/>
      <c r="H30" s="46"/>
    </row>
    <row r="31" spans="1:9">
      <c r="B31" s="44"/>
      <c r="C31" s="44"/>
      <c r="D31" s="45"/>
      <c r="E31" s="45"/>
      <c r="F31" s="45"/>
      <c r="G31" s="47"/>
      <c r="H31" s="44"/>
    </row>
    <row r="32" spans="1:9">
      <c r="B32" s="86" t="s">
        <v>108</v>
      </c>
      <c r="C32" s="86"/>
      <c r="D32" s="86"/>
      <c r="E32" s="86"/>
      <c r="F32" s="86"/>
      <c r="G32" s="86"/>
      <c r="H32" s="86"/>
    </row>
    <row r="33" spans="1:9">
      <c r="B33" s="86" t="s">
        <v>13</v>
      </c>
      <c r="C33" s="86"/>
      <c r="D33" s="86"/>
      <c r="E33" s="86"/>
      <c r="F33" s="86"/>
      <c r="G33" s="86"/>
      <c r="H33" s="86"/>
    </row>
    <row r="34" spans="1:9">
      <c r="B34" s="24" t="s">
        <v>109</v>
      </c>
      <c r="C34" s="24"/>
      <c r="D34" s="24"/>
      <c r="E34" s="24"/>
      <c r="F34" s="24"/>
      <c r="G34" s="24"/>
      <c r="H34" s="24"/>
    </row>
    <row r="35" spans="1:9">
      <c r="B35" s="25" t="s">
        <v>110</v>
      </c>
      <c r="C35" s="25"/>
      <c r="D35" s="25"/>
      <c r="E35" s="25"/>
      <c r="F35" s="25"/>
      <c r="G35" s="25"/>
      <c r="H35" s="25"/>
    </row>
    <row r="36" spans="1:9">
      <c r="B36" s="20"/>
      <c r="C36" s="26"/>
      <c r="D36" s="26"/>
      <c r="E36" s="26"/>
      <c r="F36" s="26"/>
      <c r="G36" s="26"/>
      <c r="H36" s="26"/>
    </row>
    <row r="37" spans="1:9" ht="31.2">
      <c r="B37" s="87" t="s">
        <v>125</v>
      </c>
      <c r="C37" s="110" t="s">
        <v>16</v>
      </c>
      <c r="D37" s="110" t="s">
        <v>4</v>
      </c>
      <c r="E37" s="110" t="s">
        <v>5</v>
      </c>
      <c r="F37" s="48" t="s">
        <v>17</v>
      </c>
      <c r="G37" s="110" t="s">
        <v>8</v>
      </c>
      <c r="H37" s="110" t="s">
        <v>18</v>
      </c>
    </row>
    <row r="38" spans="1:9">
      <c r="B38" s="88"/>
      <c r="C38" s="110"/>
      <c r="D38" s="110"/>
      <c r="E38" s="110"/>
      <c r="F38" s="48" t="s">
        <v>7</v>
      </c>
      <c r="G38" s="110"/>
      <c r="H38" s="110"/>
      <c r="I38" s="40"/>
    </row>
    <row r="39" spans="1:9" ht="24" customHeight="1">
      <c r="B39" s="38" t="s">
        <v>76</v>
      </c>
      <c r="C39" s="38" t="s">
        <v>43</v>
      </c>
      <c r="D39" s="12">
        <v>484</v>
      </c>
      <c r="E39" s="12">
        <v>484</v>
      </c>
      <c r="F39" s="38">
        <v>0</v>
      </c>
      <c r="G39" s="38">
        <v>100</v>
      </c>
      <c r="H39" s="89" t="s">
        <v>126</v>
      </c>
      <c r="I39" s="40"/>
    </row>
    <row r="40" spans="1:9" s="40" customFormat="1" ht="18.600000000000001">
      <c r="A40" s="18"/>
      <c r="B40" s="38" t="s">
        <v>77</v>
      </c>
      <c r="C40" s="38" t="s">
        <v>43</v>
      </c>
      <c r="D40" s="12">
        <v>2004.92</v>
      </c>
      <c r="E40" s="12">
        <v>2004.92</v>
      </c>
      <c r="F40" s="38">
        <v>0</v>
      </c>
      <c r="G40" s="38">
        <v>100</v>
      </c>
      <c r="H40" s="91"/>
    </row>
    <row r="41" spans="1:9" s="40" customFormat="1" ht="18.600000000000001">
      <c r="A41" s="18"/>
      <c r="B41" s="38" t="s">
        <v>78</v>
      </c>
      <c r="C41" s="38" t="s">
        <v>48</v>
      </c>
      <c r="D41" s="12">
        <v>821.11400000000003</v>
      </c>
      <c r="E41" s="12">
        <v>821.11400000000003</v>
      </c>
      <c r="F41" s="38">
        <v>0</v>
      </c>
      <c r="G41" s="38">
        <v>100</v>
      </c>
      <c r="H41" s="91"/>
    </row>
    <row r="42" spans="1:9" s="40" customFormat="1" ht="73.8" customHeight="1">
      <c r="A42" s="18"/>
      <c r="B42" s="38" t="s">
        <v>79</v>
      </c>
      <c r="C42" s="38" t="s">
        <v>47</v>
      </c>
      <c r="D42" s="12">
        <v>5555.674</v>
      </c>
      <c r="E42" s="12">
        <v>5555.674</v>
      </c>
      <c r="F42" s="38">
        <v>0</v>
      </c>
      <c r="G42" s="38">
        <v>100</v>
      </c>
      <c r="H42" s="91"/>
    </row>
    <row r="43" spans="1:9" s="40" customFormat="1" ht="18.600000000000001">
      <c r="A43" s="18"/>
      <c r="B43" s="38" t="s">
        <v>80</v>
      </c>
      <c r="C43" s="38" t="s">
        <v>43</v>
      </c>
      <c r="D43" s="12">
        <v>4570.2</v>
      </c>
      <c r="E43" s="12">
        <v>4570.2</v>
      </c>
      <c r="F43" s="38">
        <v>0</v>
      </c>
      <c r="G43" s="38">
        <v>100</v>
      </c>
      <c r="H43" s="90"/>
    </row>
    <row r="44" spans="1:9" s="40" customFormat="1" ht="31.2">
      <c r="A44" s="18"/>
      <c r="B44" s="49" t="s">
        <v>19</v>
      </c>
      <c r="C44" s="49" t="s">
        <v>20</v>
      </c>
      <c r="D44" s="50">
        <v>450000</v>
      </c>
      <c r="E44" s="50">
        <v>450000</v>
      </c>
      <c r="F44" s="50">
        <v>0</v>
      </c>
      <c r="G44" s="50">
        <v>100</v>
      </c>
      <c r="H44" s="48"/>
    </row>
    <row r="45" spans="1:9" s="40" customFormat="1">
      <c r="A45" s="18"/>
      <c r="B45" s="46"/>
      <c r="C45" s="46"/>
      <c r="D45" s="46"/>
      <c r="E45" s="46"/>
      <c r="F45" s="51"/>
      <c r="G45" s="51"/>
      <c r="H45" s="46"/>
    </row>
    <row r="46" spans="1:9" s="40" customFormat="1">
      <c r="A46" s="18"/>
      <c r="B46" s="46"/>
      <c r="C46" s="46"/>
      <c r="D46" s="46"/>
      <c r="E46" s="46"/>
      <c r="F46" s="51"/>
      <c r="G46" s="51"/>
      <c r="H46" s="46"/>
    </row>
    <row r="47" spans="1:9" s="40" customFormat="1">
      <c r="A47" s="18"/>
      <c r="B47" s="97" t="s">
        <v>111</v>
      </c>
      <c r="C47" s="97"/>
      <c r="D47" s="97"/>
      <c r="E47" s="97"/>
      <c r="F47" s="97"/>
      <c r="G47" s="97"/>
      <c r="H47" s="97"/>
    </row>
    <row r="48" spans="1:9" s="40" customFormat="1">
      <c r="A48" s="18"/>
      <c r="B48" s="108" t="s">
        <v>13</v>
      </c>
      <c r="C48" s="108"/>
      <c r="D48" s="108"/>
      <c r="E48" s="108"/>
      <c r="F48" s="108"/>
      <c r="G48" s="108"/>
      <c r="H48" s="108"/>
    </row>
    <row r="49" spans="1:9" s="40" customFormat="1">
      <c r="A49" s="18"/>
      <c r="B49" s="99" t="s">
        <v>104</v>
      </c>
      <c r="C49" s="99"/>
      <c r="D49" s="99"/>
      <c r="E49" s="99"/>
      <c r="F49" s="99"/>
      <c r="G49" s="99"/>
      <c r="H49" s="99"/>
    </row>
    <row r="50" spans="1:9" s="40" customFormat="1">
      <c r="A50" s="18"/>
      <c r="B50" s="108" t="s">
        <v>112</v>
      </c>
      <c r="C50" s="108"/>
      <c r="D50" s="108"/>
      <c r="E50" s="108"/>
      <c r="F50" s="108"/>
      <c r="G50" s="108"/>
      <c r="H50" s="108"/>
    </row>
    <row r="51" spans="1:9" s="40" customFormat="1">
      <c r="A51" s="18"/>
      <c r="B51" s="108"/>
      <c r="C51" s="108"/>
      <c r="D51" s="108"/>
      <c r="E51" s="108"/>
      <c r="F51" s="108"/>
      <c r="G51" s="108"/>
      <c r="H51" s="108"/>
    </row>
    <row r="52" spans="1:9" s="40" customFormat="1">
      <c r="A52" s="18"/>
      <c r="B52" s="86" t="s">
        <v>113</v>
      </c>
      <c r="C52" s="86"/>
      <c r="D52" s="86"/>
      <c r="E52" s="86"/>
      <c r="F52" s="86"/>
      <c r="G52" s="86"/>
      <c r="H52" s="86"/>
      <c r="I52" s="18"/>
    </row>
    <row r="53" spans="1:9" s="40" customFormat="1">
      <c r="A53" s="18"/>
      <c r="B53" s="86"/>
      <c r="C53" s="86"/>
      <c r="D53" s="86"/>
      <c r="E53" s="86"/>
      <c r="F53" s="86"/>
      <c r="G53" s="86"/>
      <c r="H53" s="86"/>
      <c r="I53" s="18"/>
    </row>
    <row r="54" spans="1:9" s="40" customFormat="1">
      <c r="A54" s="18"/>
      <c r="B54" s="102" t="s">
        <v>114</v>
      </c>
      <c r="C54" s="102"/>
      <c r="D54" s="102"/>
      <c r="E54" s="102"/>
      <c r="F54" s="102"/>
      <c r="G54" s="102"/>
      <c r="H54" s="102"/>
      <c r="I54" s="18"/>
    </row>
    <row r="55" spans="1:9" s="40" customFormat="1">
      <c r="A55" s="18"/>
      <c r="B55" s="27"/>
      <c r="C55" s="27"/>
      <c r="D55" s="27"/>
      <c r="E55" s="27"/>
      <c r="F55" s="27"/>
      <c r="G55" s="27"/>
      <c r="H55" s="27"/>
      <c r="I55" s="18"/>
    </row>
    <row r="56" spans="1:9" s="40" customFormat="1" ht="16.2" thickBot="1">
      <c r="A56" s="18"/>
      <c r="B56" s="26"/>
      <c r="C56" s="26"/>
      <c r="D56" s="26"/>
      <c r="E56" s="26"/>
      <c r="F56" s="26"/>
      <c r="G56" s="103" t="s">
        <v>24</v>
      </c>
      <c r="H56" s="103"/>
      <c r="I56" s="18"/>
    </row>
    <row r="57" spans="1:9">
      <c r="B57" s="104" t="s">
        <v>2</v>
      </c>
      <c r="C57" s="104" t="s">
        <v>3</v>
      </c>
      <c r="D57" s="104" t="s">
        <v>4</v>
      </c>
      <c r="E57" s="104" t="s">
        <v>5</v>
      </c>
      <c r="F57" s="104" t="s">
        <v>6</v>
      </c>
      <c r="G57" s="104" t="s">
        <v>8</v>
      </c>
      <c r="H57" s="104" t="s">
        <v>9</v>
      </c>
    </row>
    <row r="58" spans="1:9" ht="16.2" thickBot="1">
      <c r="B58" s="105"/>
      <c r="C58" s="105"/>
      <c r="D58" s="105"/>
      <c r="E58" s="105"/>
      <c r="F58" s="105"/>
      <c r="G58" s="105"/>
      <c r="H58" s="105"/>
    </row>
    <row r="59" spans="1:9">
      <c r="B59" s="21">
        <v>1</v>
      </c>
      <c r="C59" s="22">
        <v>2</v>
      </c>
      <c r="D59" s="22">
        <v>3</v>
      </c>
      <c r="E59" s="22">
        <v>4</v>
      </c>
      <c r="F59" s="22">
        <v>5</v>
      </c>
      <c r="G59" s="22">
        <v>6</v>
      </c>
      <c r="H59" s="22">
        <v>7</v>
      </c>
      <c r="I59" s="40"/>
    </row>
    <row r="60" spans="1:9" ht="31.2">
      <c r="B60" s="23" t="s">
        <v>129</v>
      </c>
      <c r="C60" s="23" t="s">
        <v>33</v>
      </c>
      <c r="D60" s="39">
        <v>3052.3</v>
      </c>
      <c r="E60" s="39">
        <v>3052.3</v>
      </c>
      <c r="F60" s="39">
        <v>0</v>
      </c>
      <c r="G60" s="39">
        <v>100</v>
      </c>
      <c r="H60" s="23" t="s">
        <v>40</v>
      </c>
      <c r="I60" s="40"/>
    </row>
    <row r="61" spans="1:9" ht="31.2">
      <c r="B61" s="41" t="s">
        <v>11</v>
      </c>
      <c r="C61" s="41" t="s">
        <v>10</v>
      </c>
      <c r="D61" s="42">
        <v>3052.3</v>
      </c>
      <c r="E61" s="42">
        <v>3052.3</v>
      </c>
      <c r="F61" s="42">
        <v>0</v>
      </c>
      <c r="G61" s="42">
        <v>100</v>
      </c>
      <c r="H61" s="41"/>
    </row>
    <row r="62" spans="1:9" ht="31.2">
      <c r="B62" s="41" t="s">
        <v>50</v>
      </c>
      <c r="C62" s="41" t="s">
        <v>31</v>
      </c>
      <c r="D62" s="41"/>
      <c r="E62" s="41"/>
      <c r="F62" s="43"/>
      <c r="G62" s="43"/>
      <c r="H62" s="41"/>
    </row>
    <row r="63" spans="1:9" ht="78" customHeight="1">
      <c r="B63" s="52" t="s">
        <v>81</v>
      </c>
      <c r="C63" s="53" t="s">
        <v>31</v>
      </c>
      <c r="D63" s="53"/>
      <c r="E63" s="53"/>
      <c r="F63" s="54">
        <v>0</v>
      </c>
      <c r="G63" s="54"/>
      <c r="H63" s="23" t="s">
        <v>83</v>
      </c>
    </row>
    <row r="64" spans="1:9" ht="81">
      <c r="B64" s="52" t="s">
        <v>82</v>
      </c>
      <c r="C64" s="53" t="s">
        <v>31</v>
      </c>
      <c r="D64" s="53"/>
      <c r="E64" s="53"/>
      <c r="F64" s="54">
        <v>0</v>
      </c>
      <c r="G64" s="54"/>
      <c r="H64" s="23" t="s">
        <v>84</v>
      </c>
    </row>
    <row r="65" spans="1:8" ht="64.8">
      <c r="B65" s="52" t="s">
        <v>85</v>
      </c>
      <c r="C65" s="53" t="s">
        <v>31</v>
      </c>
      <c r="D65" s="41">
        <v>1</v>
      </c>
      <c r="E65" s="41">
        <v>1</v>
      </c>
      <c r="F65" s="43">
        <v>0</v>
      </c>
      <c r="G65" s="43">
        <f>SUM(E65/D65*100)</f>
        <v>100</v>
      </c>
      <c r="H65" s="23"/>
    </row>
    <row r="66" spans="1:8" ht="64.8">
      <c r="B66" s="52" t="s">
        <v>86</v>
      </c>
      <c r="C66" s="53" t="s">
        <v>31</v>
      </c>
      <c r="D66" s="41">
        <v>1</v>
      </c>
      <c r="E66" s="41">
        <v>1</v>
      </c>
      <c r="F66" s="43">
        <v>0</v>
      </c>
      <c r="G66" s="43">
        <f>SUM(E66/D66*100)</f>
        <v>100</v>
      </c>
      <c r="H66" s="23"/>
    </row>
    <row r="67" spans="1:8">
      <c r="B67" s="44"/>
      <c r="C67" s="44"/>
      <c r="D67" s="47"/>
      <c r="E67" s="47"/>
      <c r="F67" s="47"/>
      <c r="G67" s="47"/>
      <c r="H67" s="44"/>
    </row>
    <row r="68" spans="1:8">
      <c r="B68" s="86" t="s">
        <v>108</v>
      </c>
      <c r="C68" s="86"/>
      <c r="D68" s="86"/>
      <c r="E68" s="86"/>
      <c r="F68" s="86"/>
      <c r="G68" s="86"/>
      <c r="H68" s="86"/>
    </row>
    <row r="69" spans="1:8">
      <c r="B69" s="86" t="s">
        <v>13</v>
      </c>
      <c r="C69" s="86"/>
      <c r="D69" s="86"/>
      <c r="E69" s="86"/>
      <c r="F69" s="86"/>
      <c r="G69" s="86"/>
      <c r="H69" s="86"/>
    </row>
    <row r="70" spans="1:8">
      <c r="B70" s="24" t="s">
        <v>109</v>
      </c>
      <c r="C70" s="24"/>
      <c r="D70" s="24"/>
      <c r="E70" s="24"/>
      <c r="F70" s="24"/>
      <c r="G70" s="24"/>
      <c r="H70" s="24"/>
    </row>
    <row r="71" spans="1:8">
      <c r="B71" s="25" t="s">
        <v>110</v>
      </c>
      <c r="C71" s="25"/>
      <c r="D71" s="25"/>
      <c r="E71" s="25"/>
      <c r="F71" s="25"/>
      <c r="G71" s="25"/>
      <c r="H71" s="25"/>
    </row>
    <row r="73" spans="1:8" ht="16.2" thickBot="1"/>
    <row r="74" spans="1:8" s="40" customFormat="1" ht="31.2">
      <c r="A74" s="18"/>
      <c r="B74" s="55" t="s">
        <v>14</v>
      </c>
      <c r="C74" s="106" t="s">
        <v>16</v>
      </c>
      <c r="D74" s="106" t="s">
        <v>4</v>
      </c>
      <c r="E74" s="106" t="s">
        <v>5</v>
      </c>
      <c r="F74" s="56" t="s">
        <v>17</v>
      </c>
      <c r="G74" s="106" t="s">
        <v>8</v>
      </c>
      <c r="H74" s="106" t="s">
        <v>18</v>
      </c>
    </row>
    <row r="75" spans="1:8" s="40" customFormat="1" ht="16.2" thickBot="1">
      <c r="A75" s="18"/>
      <c r="B75" s="57" t="s">
        <v>15</v>
      </c>
      <c r="C75" s="109"/>
      <c r="D75" s="107"/>
      <c r="E75" s="107"/>
      <c r="F75" s="30" t="s">
        <v>7</v>
      </c>
      <c r="G75" s="107"/>
      <c r="H75" s="107"/>
    </row>
    <row r="76" spans="1:8" s="40" customFormat="1" ht="64.8">
      <c r="A76" s="18"/>
      <c r="B76" s="52" t="s">
        <v>81</v>
      </c>
      <c r="C76" s="53" t="s">
        <v>31</v>
      </c>
      <c r="D76" s="48"/>
      <c r="E76" s="48"/>
      <c r="F76" s="48"/>
      <c r="G76" s="48"/>
      <c r="H76" s="87" t="s">
        <v>88</v>
      </c>
    </row>
    <row r="77" spans="1:8" s="40" customFormat="1" ht="31.2">
      <c r="A77" s="18"/>
      <c r="B77" s="58" t="s">
        <v>87</v>
      </c>
      <c r="C77" s="23" t="s">
        <v>31</v>
      </c>
      <c r="D77" s="49"/>
      <c r="E77" s="49"/>
      <c r="F77" s="49"/>
      <c r="G77" s="49"/>
      <c r="H77" s="88"/>
    </row>
    <row r="78" spans="1:8" s="40" customFormat="1" ht="81">
      <c r="A78" s="18"/>
      <c r="B78" s="52" t="s">
        <v>82</v>
      </c>
      <c r="C78" s="53" t="s">
        <v>31</v>
      </c>
      <c r="D78" s="49"/>
      <c r="E78" s="49"/>
      <c r="F78" s="49"/>
      <c r="G78" s="49"/>
      <c r="H78" s="87" t="s">
        <v>88</v>
      </c>
    </row>
    <row r="79" spans="1:8" ht="31.2">
      <c r="B79" s="58" t="s">
        <v>87</v>
      </c>
      <c r="C79" s="23" t="s">
        <v>31</v>
      </c>
      <c r="D79" s="59"/>
      <c r="E79" s="59"/>
      <c r="F79" s="49"/>
      <c r="G79" s="49"/>
      <c r="H79" s="88"/>
    </row>
    <row r="80" spans="1:8" ht="64.8">
      <c r="B80" s="52" t="s">
        <v>85</v>
      </c>
      <c r="C80" s="53" t="s">
        <v>31</v>
      </c>
      <c r="D80" s="41">
        <v>1</v>
      </c>
      <c r="E80" s="41">
        <v>1</v>
      </c>
      <c r="F80" s="43">
        <v>0</v>
      </c>
      <c r="G80" s="43">
        <f>SUM(E80/D80*100)</f>
        <v>100</v>
      </c>
      <c r="H80" s="87" t="s">
        <v>131</v>
      </c>
    </row>
    <row r="81" spans="1:9" s="40" customFormat="1" ht="31.2">
      <c r="A81" s="18"/>
      <c r="B81" s="58" t="s">
        <v>87</v>
      </c>
      <c r="C81" s="23" t="s">
        <v>31</v>
      </c>
      <c r="D81" s="29">
        <v>1</v>
      </c>
      <c r="E81" s="29">
        <v>1</v>
      </c>
      <c r="F81" s="48">
        <v>0</v>
      </c>
      <c r="G81" s="48">
        <v>100</v>
      </c>
      <c r="H81" s="88"/>
    </row>
    <row r="82" spans="1:9" s="40" customFormat="1" ht="64.8">
      <c r="A82" s="18"/>
      <c r="B82" s="52" t="s">
        <v>86</v>
      </c>
      <c r="C82" s="53" t="s">
        <v>31</v>
      </c>
      <c r="D82" s="41">
        <v>1</v>
      </c>
      <c r="E82" s="41">
        <v>1</v>
      </c>
      <c r="F82" s="43">
        <v>0</v>
      </c>
      <c r="G82" s="43">
        <f>SUM(E82/D82*100)</f>
        <v>100</v>
      </c>
      <c r="H82" s="87" t="s">
        <v>130</v>
      </c>
    </row>
    <row r="83" spans="1:9" s="40" customFormat="1" ht="31.2">
      <c r="A83" s="18"/>
      <c r="B83" s="58" t="s">
        <v>87</v>
      </c>
      <c r="C83" s="23" t="s">
        <v>31</v>
      </c>
      <c r="D83" s="29">
        <v>1</v>
      </c>
      <c r="E83" s="29">
        <v>1</v>
      </c>
      <c r="F83" s="48">
        <v>0</v>
      </c>
      <c r="G83" s="48">
        <v>100</v>
      </c>
      <c r="H83" s="88"/>
    </row>
    <row r="84" spans="1:9" s="40" customFormat="1" ht="31.2">
      <c r="A84" s="18"/>
      <c r="B84" s="49" t="s">
        <v>19</v>
      </c>
      <c r="C84" s="49" t="s">
        <v>20</v>
      </c>
      <c r="D84" s="50">
        <v>3052.3</v>
      </c>
      <c r="E84" s="50">
        <v>3052.3</v>
      </c>
      <c r="F84" s="50">
        <v>0</v>
      </c>
      <c r="G84" s="50">
        <v>100</v>
      </c>
      <c r="H84" s="48"/>
    </row>
    <row r="85" spans="1:9" s="40" customFormat="1">
      <c r="A85" s="18"/>
      <c r="B85" s="60"/>
      <c r="C85" s="46"/>
      <c r="D85" s="61"/>
      <c r="E85" s="61"/>
      <c r="F85" s="61"/>
      <c r="G85" s="61"/>
      <c r="H85" s="61"/>
    </row>
    <row r="86" spans="1:9" s="40" customFormat="1">
      <c r="A86" s="18"/>
      <c r="B86" s="46"/>
      <c r="C86" s="46"/>
      <c r="D86" s="46"/>
      <c r="E86" s="46"/>
      <c r="F86" s="51"/>
      <c r="G86" s="51"/>
      <c r="H86" s="46"/>
    </row>
    <row r="87" spans="1:9" s="40" customFormat="1">
      <c r="B87" s="97" t="s">
        <v>115</v>
      </c>
      <c r="C87" s="97"/>
      <c r="D87" s="97"/>
      <c r="E87" s="97"/>
      <c r="F87" s="97"/>
      <c r="G87" s="97"/>
      <c r="H87" s="97"/>
    </row>
    <row r="88" spans="1:9" s="40" customFormat="1">
      <c r="A88" s="18"/>
      <c r="B88" s="46"/>
      <c r="C88" s="46"/>
      <c r="D88" s="46"/>
      <c r="E88" s="46"/>
      <c r="F88" s="46"/>
      <c r="G88" s="46"/>
      <c r="H88" s="46"/>
    </row>
    <row r="89" spans="1:9" s="40" customFormat="1">
      <c r="A89" s="18"/>
      <c r="B89" s="31" t="s">
        <v>13</v>
      </c>
      <c r="C89" s="31"/>
      <c r="D89" s="31"/>
      <c r="E89" s="31"/>
      <c r="F89" s="31"/>
      <c r="G89" s="31"/>
      <c r="H89" s="31"/>
    </row>
    <row r="90" spans="1:9" s="40" customFormat="1">
      <c r="A90" s="18"/>
      <c r="B90" s="99" t="s">
        <v>104</v>
      </c>
      <c r="C90" s="99"/>
      <c r="D90" s="99"/>
      <c r="E90" s="99"/>
      <c r="F90" s="99"/>
      <c r="G90" s="99"/>
      <c r="H90" s="99"/>
      <c r="I90" s="99"/>
    </row>
    <row r="91" spans="1:9" s="40" customFormat="1">
      <c r="A91" s="18"/>
      <c r="B91" s="108" t="s">
        <v>116</v>
      </c>
      <c r="C91" s="108"/>
      <c r="D91" s="108"/>
      <c r="E91" s="108"/>
      <c r="F91" s="108"/>
      <c r="G91" s="108"/>
      <c r="H91" s="108"/>
      <c r="I91" s="108"/>
    </row>
    <row r="92" spans="1:9" s="40" customFormat="1">
      <c r="A92" s="18"/>
      <c r="B92" s="26"/>
      <c r="C92" s="31"/>
      <c r="D92" s="31"/>
      <c r="E92" s="31"/>
      <c r="F92" s="31"/>
      <c r="G92" s="31"/>
      <c r="H92" s="31"/>
    </row>
    <row r="93" spans="1:9" s="40" customFormat="1" ht="28.2" customHeight="1">
      <c r="A93" s="18"/>
      <c r="B93" s="86" t="s">
        <v>117</v>
      </c>
      <c r="C93" s="86"/>
      <c r="D93" s="86"/>
      <c r="E93" s="86"/>
      <c r="F93" s="86"/>
      <c r="G93" s="86"/>
      <c r="H93" s="86"/>
    </row>
    <row r="94" spans="1:9" s="40" customFormat="1" ht="1.2" customHeight="1">
      <c r="A94" s="18"/>
      <c r="B94" s="24"/>
      <c r="C94" s="24"/>
      <c r="D94" s="24"/>
      <c r="E94" s="24"/>
      <c r="F94" s="24"/>
      <c r="G94" s="24"/>
      <c r="H94" s="24"/>
    </row>
    <row r="95" spans="1:9" s="40" customFormat="1">
      <c r="A95" s="18"/>
      <c r="B95" s="102" t="s">
        <v>118</v>
      </c>
      <c r="C95" s="102"/>
      <c r="D95" s="102"/>
      <c r="E95" s="102"/>
      <c r="F95" s="102"/>
      <c r="G95" s="102"/>
      <c r="H95" s="102"/>
    </row>
    <row r="96" spans="1:9" s="40" customFormat="1" ht="16.2" thickBot="1">
      <c r="A96" s="18"/>
      <c r="B96" s="26"/>
      <c r="C96" s="26"/>
      <c r="D96" s="26"/>
      <c r="E96" s="26"/>
      <c r="F96" s="26"/>
      <c r="G96" s="32" t="s">
        <v>24</v>
      </c>
      <c r="H96" s="32"/>
    </row>
    <row r="97" spans="1:8" s="40" customFormat="1">
      <c r="A97" s="18"/>
      <c r="B97" s="104" t="s">
        <v>2</v>
      </c>
      <c r="C97" s="104" t="s">
        <v>3</v>
      </c>
      <c r="D97" s="104" t="s">
        <v>4</v>
      </c>
      <c r="E97" s="104" t="s">
        <v>5</v>
      </c>
      <c r="F97" s="104" t="s">
        <v>6</v>
      </c>
      <c r="G97" s="104" t="s">
        <v>8</v>
      </c>
      <c r="H97" s="104" t="s">
        <v>9</v>
      </c>
    </row>
    <row r="98" spans="1:8" s="40" customFormat="1" ht="16.2" thickBot="1">
      <c r="A98" s="18"/>
      <c r="B98" s="105"/>
      <c r="C98" s="105"/>
      <c r="D98" s="105"/>
      <c r="E98" s="105"/>
      <c r="F98" s="105"/>
      <c r="G98" s="105"/>
      <c r="H98" s="105"/>
    </row>
    <row r="99" spans="1:8" s="40" customFormat="1">
      <c r="A99" s="18"/>
      <c r="B99" s="21">
        <v>1</v>
      </c>
      <c r="C99" s="22">
        <v>2</v>
      </c>
      <c r="D99" s="22">
        <v>3</v>
      </c>
      <c r="E99" s="22">
        <v>4</v>
      </c>
      <c r="F99" s="22">
        <v>5</v>
      </c>
      <c r="G99" s="22">
        <v>6</v>
      </c>
      <c r="H99" s="22">
        <v>7</v>
      </c>
    </row>
    <row r="100" spans="1:8" s="40" customFormat="1" ht="31.2">
      <c r="A100" s="18"/>
      <c r="B100" s="23" t="s">
        <v>89</v>
      </c>
      <c r="C100" s="23" t="s">
        <v>33</v>
      </c>
      <c r="D100" s="23">
        <v>7050.3</v>
      </c>
      <c r="E100" s="23">
        <v>7050.2</v>
      </c>
      <c r="F100" s="23">
        <f>E100-D100</f>
        <v>-0.1000000000003638</v>
      </c>
      <c r="G100" s="39">
        <v>99.9</v>
      </c>
      <c r="H100" s="23" t="s">
        <v>148</v>
      </c>
    </row>
    <row r="101" spans="1:8" s="40" customFormat="1" ht="31.2">
      <c r="A101" s="18"/>
      <c r="B101" s="23" t="s">
        <v>69</v>
      </c>
      <c r="C101" s="23" t="s">
        <v>33</v>
      </c>
      <c r="D101" s="39">
        <v>162875.4</v>
      </c>
      <c r="E101" s="39">
        <v>162875.4</v>
      </c>
      <c r="F101" s="39">
        <f>D101-E101</f>
        <v>0</v>
      </c>
      <c r="G101" s="39">
        <f>E101/D101*100</f>
        <v>100</v>
      </c>
      <c r="H101" s="23" t="s">
        <v>49</v>
      </c>
    </row>
    <row r="102" spans="1:8" s="40" customFormat="1" ht="31.2">
      <c r="A102" s="18"/>
      <c r="B102" s="62" t="s">
        <v>91</v>
      </c>
      <c r="C102" s="23" t="s">
        <v>33</v>
      </c>
      <c r="D102" s="39">
        <v>63255</v>
      </c>
      <c r="E102" s="39">
        <v>63255</v>
      </c>
      <c r="F102" s="39">
        <v>0</v>
      </c>
      <c r="G102" s="39">
        <v>100</v>
      </c>
      <c r="H102" s="23" t="s">
        <v>49</v>
      </c>
    </row>
    <row r="103" spans="1:8" s="40" customFormat="1" ht="31.2">
      <c r="A103" s="18"/>
      <c r="B103" s="23" t="s">
        <v>90</v>
      </c>
      <c r="C103" s="23" t="s">
        <v>33</v>
      </c>
      <c r="D103" s="23">
        <v>1209619</v>
      </c>
      <c r="E103" s="23">
        <v>1209619</v>
      </c>
      <c r="F103" s="39">
        <f>D103-E103</f>
        <v>0</v>
      </c>
      <c r="G103" s="39">
        <f>E103/D103*100</f>
        <v>100</v>
      </c>
      <c r="H103" s="23" t="s">
        <v>49</v>
      </c>
    </row>
    <row r="104" spans="1:8" s="40" customFormat="1" ht="31.2">
      <c r="A104" s="18"/>
      <c r="B104" s="41" t="s">
        <v>11</v>
      </c>
      <c r="C104" s="41" t="s">
        <v>10</v>
      </c>
      <c r="D104" s="63">
        <f>SUM(D100:D103)</f>
        <v>1442799.7</v>
      </c>
      <c r="E104" s="63">
        <f>SUM(E100:E103)</f>
        <v>1442799.6</v>
      </c>
      <c r="F104" s="39">
        <f>D104-E104</f>
        <v>9.9999999860301614E-2</v>
      </c>
      <c r="G104" s="39">
        <f>E104/D104*100</f>
        <v>99.999993069031007</v>
      </c>
      <c r="H104" s="41"/>
    </row>
    <row r="105" spans="1:8" s="40" customFormat="1" ht="31.2">
      <c r="A105" s="18"/>
      <c r="B105" s="41" t="s">
        <v>50</v>
      </c>
      <c r="C105" s="41" t="s">
        <v>31</v>
      </c>
      <c r="D105" s="41"/>
      <c r="E105" s="41"/>
      <c r="F105" s="39"/>
      <c r="G105" s="43"/>
      <c r="H105" s="41"/>
    </row>
    <row r="106" spans="1:8" s="40" customFormat="1" ht="48.6">
      <c r="A106" s="18"/>
      <c r="B106" s="53" t="s">
        <v>93</v>
      </c>
      <c r="C106" s="16" t="s">
        <v>42</v>
      </c>
      <c r="D106" s="41"/>
      <c r="E106" s="41"/>
      <c r="F106" s="39"/>
      <c r="G106" s="43"/>
      <c r="H106" s="23" t="s">
        <v>95</v>
      </c>
    </row>
    <row r="107" spans="1:8" s="40" customFormat="1" ht="48.6">
      <c r="A107" s="18"/>
      <c r="B107" s="53" t="s">
        <v>97</v>
      </c>
      <c r="C107" s="16" t="s">
        <v>42</v>
      </c>
      <c r="D107" s="41"/>
      <c r="E107" s="41"/>
      <c r="F107" s="39"/>
      <c r="G107" s="43"/>
      <c r="H107" s="23" t="s">
        <v>95</v>
      </c>
    </row>
    <row r="108" spans="1:8" s="40" customFormat="1" ht="48.6">
      <c r="A108" s="18"/>
      <c r="B108" s="53" t="s">
        <v>93</v>
      </c>
      <c r="C108" s="16" t="s">
        <v>42</v>
      </c>
      <c r="D108" s="41"/>
      <c r="E108" s="41"/>
      <c r="F108" s="39"/>
      <c r="G108" s="43"/>
      <c r="H108" s="23" t="s">
        <v>95</v>
      </c>
    </row>
    <row r="109" spans="1:8" s="40" customFormat="1" ht="48.6">
      <c r="A109" s="18"/>
      <c r="B109" s="53" t="s">
        <v>93</v>
      </c>
      <c r="C109" s="16" t="s">
        <v>42</v>
      </c>
      <c r="D109" s="41"/>
      <c r="E109" s="41"/>
      <c r="F109" s="39"/>
      <c r="G109" s="43"/>
      <c r="H109" s="23" t="s">
        <v>95</v>
      </c>
    </row>
    <row r="110" spans="1:8" s="40" customFormat="1">
      <c r="A110" s="18"/>
      <c r="B110" s="44"/>
      <c r="C110" s="44"/>
      <c r="D110" s="44"/>
      <c r="E110" s="44"/>
      <c r="F110" s="47"/>
      <c r="G110" s="45"/>
      <c r="H110" s="44"/>
    </row>
    <row r="111" spans="1:8" s="40" customFormat="1">
      <c r="A111" s="18"/>
      <c r="B111" s="44"/>
      <c r="C111" s="44"/>
      <c r="D111" s="44"/>
      <c r="E111" s="44"/>
      <c r="F111" s="47"/>
      <c r="G111" s="45"/>
      <c r="H111" s="44"/>
    </row>
    <row r="112" spans="1:8">
      <c r="B112" s="86" t="s">
        <v>108</v>
      </c>
      <c r="C112" s="86"/>
      <c r="D112" s="86"/>
      <c r="E112" s="86"/>
      <c r="F112" s="86"/>
      <c r="G112" s="86"/>
      <c r="H112" s="86"/>
    </row>
    <row r="113" spans="1:8">
      <c r="B113" s="86" t="s">
        <v>13</v>
      </c>
      <c r="C113" s="86"/>
      <c r="D113" s="86"/>
      <c r="E113" s="86"/>
      <c r="F113" s="86"/>
      <c r="G113" s="86"/>
      <c r="H113" s="86"/>
    </row>
    <row r="114" spans="1:8">
      <c r="B114" s="24" t="s">
        <v>109</v>
      </c>
      <c r="C114" s="24"/>
      <c r="D114" s="24"/>
      <c r="E114" s="24"/>
      <c r="F114" s="24"/>
      <c r="G114" s="24"/>
      <c r="H114" s="24"/>
    </row>
    <row r="115" spans="1:8">
      <c r="B115" s="25" t="s">
        <v>110</v>
      </c>
      <c r="C115" s="25"/>
      <c r="D115" s="25"/>
      <c r="E115" s="25"/>
      <c r="F115" s="25"/>
      <c r="G115" s="25"/>
      <c r="H115" s="25"/>
    </row>
    <row r="116" spans="1:8">
      <c r="B116" s="20"/>
      <c r="C116" s="26"/>
      <c r="D116" s="26"/>
      <c r="E116" s="26"/>
      <c r="F116" s="26"/>
      <c r="G116" s="26"/>
      <c r="H116" s="26"/>
    </row>
    <row r="117" spans="1:8">
      <c r="B117" s="102" t="s">
        <v>119</v>
      </c>
      <c r="C117" s="102"/>
      <c r="D117" s="102"/>
      <c r="E117" s="102"/>
      <c r="F117" s="102"/>
      <c r="G117" s="102"/>
      <c r="H117" s="102"/>
    </row>
    <row r="118" spans="1:8" s="40" customFormat="1" ht="48.6">
      <c r="A118" s="18"/>
      <c r="B118" s="53" t="s">
        <v>93</v>
      </c>
      <c r="C118" s="16" t="s">
        <v>42</v>
      </c>
      <c r="D118" s="41"/>
      <c r="E118" s="41"/>
      <c r="F118" s="39"/>
      <c r="G118" s="43"/>
      <c r="H118" s="23" t="s">
        <v>95</v>
      </c>
    </row>
    <row r="119" spans="1:8" s="40" customFormat="1">
      <c r="A119" s="18"/>
      <c r="B119" s="12" t="s">
        <v>45</v>
      </c>
      <c r="C119" s="12" t="s">
        <v>51</v>
      </c>
      <c r="D119" s="12">
        <v>10660</v>
      </c>
      <c r="E119" s="41"/>
      <c r="F119" s="39"/>
      <c r="G119" s="43"/>
      <c r="H119" s="23"/>
    </row>
    <row r="120" spans="1:8" s="40" customFormat="1">
      <c r="A120" s="18"/>
      <c r="B120" s="12" t="s">
        <v>52</v>
      </c>
      <c r="C120" s="12" t="s">
        <v>53</v>
      </c>
      <c r="D120" s="17" t="s">
        <v>101</v>
      </c>
      <c r="E120" s="41"/>
      <c r="F120" s="39"/>
      <c r="G120" s="43"/>
      <c r="H120" s="23"/>
    </row>
    <row r="121" spans="1:8" s="40" customFormat="1">
      <c r="A121" s="18"/>
      <c r="B121" s="12" t="s">
        <v>54</v>
      </c>
      <c r="C121" s="12" t="s">
        <v>48</v>
      </c>
      <c r="D121" s="12">
        <v>1</v>
      </c>
      <c r="E121" s="41"/>
      <c r="F121" s="39"/>
      <c r="G121" s="43"/>
      <c r="H121" s="23"/>
    </row>
    <row r="122" spans="1:8" s="40" customFormat="1">
      <c r="A122" s="18"/>
      <c r="B122" s="12" t="s">
        <v>55</v>
      </c>
      <c r="C122" s="12" t="s">
        <v>48</v>
      </c>
      <c r="D122" s="12">
        <v>1</v>
      </c>
      <c r="E122" s="41"/>
      <c r="F122" s="39"/>
      <c r="G122" s="43"/>
      <c r="H122" s="23"/>
    </row>
    <row r="123" spans="1:8" s="40" customFormat="1">
      <c r="A123" s="18"/>
      <c r="B123" s="12" t="s">
        <v>56</v>
      </c>
      <c r="C123" s="12" t="s">
        <v>57</v>
      </c>
      <c r="D123" s="12">
        <v>40</v>
      </c>
      <c r="E123" s="41"/>
      <c r="F123" s="39"/>
      <c r="G123" s="43"/>
      <c r="H123" s="23"/>
    </row>
    <row r="124" spans="1:8" s="40" customFormat="1">
      <c r="A124" s="18"/>
      <c r="B124" s="12" t="s">
        <v>58</v>
      </c>
      <c r="C124" s="12" t="s">
        <v>43</v>
      </c>
      <c r="D124" s="12">
        <v>1304</v>
      </c>
      <c r="E124" s="41"/>
      <c r="F124" s="39"/>
      <c r="G124" s="43"/>
      <c r="H124" s="23"/>
    </row>
    <row r="125" spans="1:8" s="40" customFormat="1" ht="31.2">
      <c r="A125" s="18"/>
      <c r="B125" s="49" t="s">
        <v>19</v>
      </c>
      <c r="C125" s="49" t="s">
        <v>20</v>
      </c>
      <c r="D125" s="50">
        <v>7050.3</v>
      </c>
      <c r="E125" s="50">
        <v>7050.3</v>
      </c>
      <c r="F125" s="50">
        <v>0</v>
      </c>
      <c r="G125" s="50">
        <v>100</v>
      </c>
      <c r="H125" s="48"/>
    </row>
    <row r="126" spans="1:8" s="40" customFormat="1">
      <c r="A126" s="18"/>
      <c r="B126" s="64"/>
      <c r="C126" s="64"/>
      <c r="D126" s="65"/>
      <c r="E126" s="65"/>
      <c r="F126" s="65"/>
      <c r="G126" s="65"/>
      <c r="H126" s="61"/>
    </row>
    <row r="128" spans="1:8">
      <c r="B128" s="86" t="s">
        <v>135</v>
      </c>
      <c r="C128" s="86"/>
      <c r="D128" s="86"/>
      <c r="E128" s="86"/>
      <c r="F128" s="86"/>
      <c r="G128" s="86"/>
      <c r="H128" s="86"/>
    </row>
    <row r="129" spans="1:8">
      <c r="B129" s="86" t="s">
        <v>13</v>
      </c>
      <c r="C129" s="86"/>
      <c r="D129" s="86"/>
      <c r="E129" s="86"/>
      <c r="F129" s="86"/>
      <c r="G129" s="86"/>
      <c r="H129" s="86"/>
    </row>
    <row r="130" spans="1:8">
      <c r="B130" s="24" t="s">
        <v>109</v>
      </c>
      <c r="C130" s="24"/>
      <c r="D130" s="24"/>
      <c r="E130" s="24"/>
      <c r="F130" s="24"/>
      <c r="G130" s="24"/>
      <c r="H130" s="24"/>
    </row>
    <row r="131" spans="1:8">
      <c r="B131" s="25" t="s">
        <v>110</v>
      </c>
      <c r="C131" s="25"/>
      <c r="D131" s="25"/>
      <c r="E131" s="25"/>
      <c r="F131" s="25"/>
      <c r="G131" s="25"/>
      <c r="H131" s="25"/>
    </row>
    <row r="132" spans="1:8">
      <c r="B132" s="20"/>
      <c r="C132" s="26"/>
      <c r="D132" s="26"/>
      <c r="E132" s="26"/>
      <c r="F132" s="26"/>
      <c r="G132" s="26"/>
      <c r="H132" s="26"/>
    </row>
    <row r="133" spans="1:8">
      <c r="B133" s="102" t="s">
        <v>119</v>
      </c>
      <c r="C133" s="102"/>
      <c r="D133" s="102"/>
      <c r="E133" s="102"/>
      <c r="F133" s="102"/>
      <c r="G133" s="102"/>
      <c r="H133" s="102"/>
    </row>
    <row r="134" spans="1:8" s="40" customFormat="1" ht="48.6">
      <c r="A134" s="18"/>
      <c r="B134" s="53" t="s">
        <v>136</v>
      </c>
      <c r="C134" s="16" t="s">
        <v>42</v>
      </c>
      <c r="D134" s="41"/>
      <c r="E134" s="41"/>
      <c r="F134" s="39"/>
      <c r="G134" s="43"/>
      <c r="H134" s="23" t="s">
        <v>95</v>
      </c>
    </row>
    <row r="135" spans="1:8" s="40" customFormat="1" ht="31.2">
      <c r="A135" s="18"/>
      <c r="B135" s="12" t="s">
        <v>137</v>
      </c>
      <c r="C135" s="12" t="s">
        <v>35</v>
      </c>
      <c r="D135" s="12">
        <v>10.510999999999999</v>
      </c>
      <c r="E135" s="66"/>
      <c r="F135" s="39"/>
      <c r="G135" s="43"/>
      <c r="H135" s="23"/>
    </row>
    <row r="136" spans="1:8" s="40" customFormat="1" ht="31.2">
      <c r="A136" s="18"/>
      <c r="B136" s="12" t="s">
        <v>138</v>
      </c>
      <c r="C136" s="12" t="s">
        <v>53</v>
      </c>
      <c r="D136" s="17" t="s">
        <v>141</v>
      </c>
      <c r="E136" s="66"/>
      <c r="F136" s="39"/>
      <c r="G136" s="43"/>
      <c r="H136" s="23"/>
    </row>
    <row r="137" spans="1:8" s="40" customFormat="1" ht="31.2">
      <c r="A137" s="18"/>
      <c r="B137" s="12" t="s">
        <v>139</v>
      </c>
      <c r="C137" s="12" t="s">
        <v>48</v>
      </c>
      <c r="D137" s="12">
        <v>1</v>
      </c>
      <c r="E137" s="66"/>
      <c r="F137" s="39"/>
      <c r="G137" s="43"/>
      <c r="H137" s="23"/>
    </row>
    <row r="138" spans="1:8" s="40" customFormat="1">
      <c r="A138" s="18"/>
      <c r="B138" s="12" t="s">
        <v>140</v>
      </c>
      <c r="C138" s="12" t="s">
        <v>48</v>
      </c>
      <c r="D138" s="12">
        <v>1</v>
      </c>
      <c r="E138" s="66"/>
      <c r="F138" s="39"/>
      <c r="G138" s="43"/>
      <c r="H138" s="23"/>
    </row>
    <row r="139" spans="1:8" s="40" customFormat="1" ht="31.2">
      <c r="A139" s="18"/>
      <c r="B139" s="49" t="s">
        <v>19</v>
      </c>
      <c r="C139" s="49" t="s">
        <v>20</v>
      </c>
      <c r="D139" s="50">
        <v>162875.4</v>
      </c>
      <c r="E139" s="50">
        <v>162875.4</v>
      </c>
      <c r="F139" s="50">
        <v>0</v>
      </c>
      <c r="G139" s="50">
        <v>100</v>
      </c>
      <c r="H139" s="48"/>
    </row>
    <row r="140" spans="1:8" s="40" customFormat="1">
      <c r="A140" s="18"/>
      <c r="B140" s="64"/>
      <c r="C140" s="64"/>
      <c r="D140" s="65"/>
      <c r="E140" s="65"/>
      <c r="F140" s="65"/>
      <c r="G140" s="65"/>
      <c r="H140" s="61"/>
    </row>
    <row r="141" spans="1:8" s="40" customFormat="1">
      <c r="A141" s="18"/>
      <c r="B141" s="64"/>
      <c r="C141" s="64"/>
      <c r="D141" s="65"/>
      <c r="E141" s="65"/>
      <c r="F141" s="65"/>
      <c r="G141" s="65"/>
      <c r="H141" s="61"/>
    </row>
    <row r="142" spans="1:8" s="40" customFormat="1">
      <c r="A142" s="18"/>
      <c r="B142" s="86" t="s">
        <v>120</v>
      </c>
      <c r="C142" s="86"/>
      <c r="D142" s="86"/>
      <c r="E142" s="86"/>
      <c r="F142" s="86"/>
      <c r="G142" s="86"/>
      <c r="H142" s="86"/>
    </row>
    <row r="143" spans="1:8" s="40" customFormat="1">
      <c r="A143" s="18"/>
      <c r="B143" s="86" t="s">
        <v>13</v>
      </c>
      <c r="C143" s="86"/>
      <c r="D143" s="86"/>
      <c r="E143" s="86"/>
      <c r="F143" s="86"/>
      <c r="G143" s="86"/>
      <c r="H143" s="86"/>
    </row>
    <row r="144" spans="1:8" s="40" customFormat="1">
      <c r="A144" s="18"/>
      <c r="B144" s="24" t="s">
        <v>109</v>
      </c>
      <c r="C144" s="24"/>
      <c r="D144" s="24"/>
      <c r="E144" s="24"/>
      <c r="F144" s="24"/>
      <c r="G144" s="24"/>
      <c r="H144" s="24"/>
    </row>
    <row r="145" spans="1:8" s="40" customFormat="1">
      <c r="A145" s="18"/>
      <c r="B145" s="25" t="s">
        <v>110</v>
      </c>
      <c r="C145" s="25"/>
      <c r="D145" s="25"/>
      <c r="E145" s="25"/>
      <c r="F145" s="25"/>
      <c r="G145" s="25"/>
      <c r="H145" s="25"/>
    </row>
    <row r="146" spans="1:8" s="40" customFormat="1">
      <c r="A146" s="18"/>
      <c r="B146" s="25"/>
      <c r="C146" s="25"/>
      <c r="D146" s="25"/>
      <c r="E146" s="25"/>
      <c r="F146" s="25"/>
      <c r="G146" s="25"/>
      <c r="H146" s="25"/>
    </row>
    <row r="147" spans="1:8" s="40" customFormat="1" ht="48.6">
      <c r="A147" s="18"/>
      <c r="B147" s="53" t="s">
        <v>97</v>
      </c>
      <c r="C147" s="16" t="s">
        <v>42</v>
      </c>
      <c r="D147" s="41"/>
      <c r="E147" s="41"/>
      <c r="F147" s="39"/>
      <c r="G147" s="43"/>
      <c r="H147" s="23" t="s">
        <v>95</v>
      </c>
    </row>
    <row r="148" spans="1:8" s="40" customFormat="1">
      <c r="A148" s="18"/>
      <c r="B148" s="12" t="s">
        <v>99</v>
      </c>
      <c r="C148" s="12" t="s">
        <v>51</v>
      </c>
      <c r="D148" s="12">
        <v>7.5</v>
      </c>
      <c r="E148" s="41"/>
      <c r="F148" s="39"/>
      <c r="G148" s="43"/>
      <c r="H148" s="23"/>
    </row>
    <row r="149" spans="1:8" s="40" customFormat="1">
      <c r="A149" s="18"/>
      <c r="B149" s="12" t="s">
        <v>52</v>
      </c>
      <c r="C149" s="12" t="s">
        <v>48</v>
      </c>
      <c r="D149" s="12">
        <v>2</v>
      </c>
      <c r="E149" s="41"/>
      <c r="F149" s="39"/>
      <c r="G149" s="43"/>
      <c r="H149" s="23"/>
    </row>
    <row r="150" spans="1:8" s="40" customFormat="1">
      <c r="A150" s="18"/>
      <c r="B150" s="12" t="s">
        <v>100</v>
      </c>
      <c r="C150" s="12" t="s">
        <v>48</v>
      </c>
      <c r="D150" s="12"/>
      <c r="E150" s="41"/>
      <c r="F150" s="39"/>
      <c r="G150" s="43"/>
      <c r="H150" s="23"/>
    </row>
    <row r="151" spans="1:8" s="40" customFormat="1">
      <c r="A151" s="18"/>
      <c r="B151" s="12" t="s">
        <v>55</v>
      </c>
      <c r="C151" s="12" t="s">
        <v>48</v>
      </c>
      <c r="D151" s="12">
        <v>192</v>
      </c>
      <c r="E151" s="41"/>
      <c r="F151" s="39"/>
      <c r="G151" s="43"/>
      <c r="H151" s="23"/>
    </row>
    <row r="152" spans="1:8" s="40" customFormat="1">
      <c r="A152" s="18"/>
      <c r="B152" s="12" t="s">
        <v>56</v>
      </c>
      <c r="C152" s="12" t="s">
        <v>51</v>
      </c>
      <c r="D152" s="12">
        <v>882</v>
      </c>
      <c r="E152" s="41"/>
      <c r="F152" s="39"/>
      <c r="G152" s="43"/>
      <c r="H152" s="23"/>
    </row>
    <row r="153" spans="1:8" s="40" customFormat="1" ht="32.4">
      <c r="A153" s="18"/>
      <c r="B153" s="53" t="s">
        <v>94</v>
      </c>
      <c r="C153" s="16" t="s">
        <v>42</v>
      </c>
      <c r="D153" s="41"/>
      <c r="E153" s="41"/>
      <c r="F153" s="39"/>
      <c r="G153" s="43"/>
      <c r="H153" s="23" t="s">
        <v>95</v>
      </c>
    </row>
    <row r="154" spans="1:8" s="40" customFormat="1">
      <c r="A154" s="18"/>
      <c r="B154" s="12" t="s">
        <v>44</v>
      </c>
      <c r="C154" s="12" t="s">
        <v>35</v>
      </c>
      <c r="D154" s="12"/>
      <c r="E154" s="41"/>
      <c r="F154" s="39"/>
      <c r="G154" s="43"/>
      <c r="H154" s="23"/>
    </row>
    <row r="155" spans="1:8" s="40" customFormat="1" ht="31.2">
      <c r="A155" s="18"/>
      <c r="B155" s="49" t="s">
        <v>19</v>
      </c>
      <c r="C155" s="49" t="s">
        <v>20</v>
      </c>
      <c r="D155" s="50">
        <v>63255</v>
      </c>
      <c r="E155" s="50">
        <v>63255</v>
      </c>
      <c r="F155" s="50">
        <v>0</v>
      </c>
      <c r="G155" s="50">
        <v>100</v>
      </c>
      <c r="H155" s="48"/>
    </row>
    <row r="156" spans="1:8" s="40" customFormat="1">
      <c r="A156" s="18"/>
      <c r="B156" s="11"/>
      <c r="C156" s="11"/>
      <c r="D156" s="11"/>
      <c r="E156" s="44"/>
      <c r="F156" s="47"/>
      <c r="G156" s="45"/>
      <c r="H156" s="46"/>
    </row>
    <row r="157" spans="1:8" s="40" customFormat="1">
      <c r="A157" s="18"/>
      <c r="B157" s="46"/>
      <c r="C157" s="11"/>
      <c r="D157" s="44"/>
      <c r="E157" s="44"/>
      <c r="F157" s="47"/>
      <c r="G157" s="45"/>
      <c r="H157" s="46"/>
    </row>
    <row r="158" spans="1:8" s="40" customFormat="1">
      <c r="A158" s="18"/>
      <c r="B158" s="86" t="s">
        <v>121</v>
      </c>
      <c r="C158" s="86"/>
      <c r="D158" s="86"/>
      <c r="E158" s="86"/>
      <c r="F158" s="86"/>
      <c r="G158" s="86"/>
      <c r="H158" s="86"/>
    </row>
    <row r="159" spans="1:8" s="40" customFormat="1">
      <c r="A159" s="18"/>
      <c r="B159" s="86" t="s">
        <v>13</v>
      </c>
      <c r="C159" s="86"/>
      <c r="D159" s="86"/>
      <c r="E159" s="86"/>
      <c r="F159" s="86"/>
      <c r="G159" s="86"/>
      <c r="H159" s="86"/>
    </row>
    <row r="160" spans="1:8" s="40" customFormat="1">
      <c r="A160" s="18"/>
      <c r="B160" s="24" t="s">
        <v>109</v>
      </c>
      <c r="C160" s="24"/>
      <c r="D160" s="24"/>
      <c r="E160" s="24"/>
      <c r="F160" s="24"/>
      <c r="G160" s="24"/>
      <c r="H160" s="24"/>
    </row>
    <row r="161" spans="1:8" s="40" customFormat="1">
      <c r="A161" s="18"/>
      <c r="B161" s="25" t="s">
        <v>110</v>
      </c>
      <c r="C161" s="25"/>
      <c r="D161" s="25"/>
      <c r="E161" s="25"/>
      <c r="F161" s="25"/>
      <c r="G161" s="25"/>
      <c r="H161" s="25"/>
    </row>
    <row r="162" spans="1:8" s="40" customFormat="1">
      <c r="A162" s="18"/>
      <c r="B162" s="25"/>
      <c r="C162" s="25"/>
      <c r="D162" s="25"/>
      <c r="E162" s="25"/>
      <c r="F162" s="25"/>
      <c r="G162" s="25"/>
      <c r="H162" s="25"/>
    </row>
    <row r="163" spans="1:8" s="40" customFormat="1" ht="32.4">
      <c r="A163" s="18"/>
      <c r="B163" s="67" t="s">
        <v>98</v>
      </c>
      <c r="C163" s="13" t="s">
        <v>42</v>
      </c>
      <c r="D163" s="68"/>
      <c r="E163" s="68"/>
      <c r="F163" s="69"/>
      <c r="G163" s="70"/>
      <c r="H163" s="71" t="s">
        <v>95</v>
      </c>
    </row>
    <row r="164" spans="1:8" s="40" customFormat="1">
      <c r="A164" s="18"/>
      <c r="B164" s="12" t="s">
        <v>44</v>
      </c>
      <c r="C164" s="12" t="s">
        <v>35</v>
      </c>
      <c r="D164" s="12">
        <v>20088</v>
      </c>
      <c r="E164" s="66"/>
      <c r="F164" s="39"/>
      <c r="G164" s="43"/>
      <c r="H164" s="23"/>
    </row>
    <row r="165" spans="1:8" s="40" customFormat="1" ht="97.2">
      <c r="A165" s="18"/>
      <c r="B165" s="72" t="s">
        <v>92</v>
      </c>
      <c r="C165" s="14" t="s">
        <v>42</v>
      </c>
      <c r="D165" s="33"/>
      <c r="E165" s="33"/>
      <c r="F165" s="73"/>
      <c r="G165" s="74"/>
      <c r="H165" s="75" t="s">
        <v>95</v>
      </c>
    </row>
    <row r="166" spans="1:8" s="40" customFormat="1">
      <c r="A166" s="18"/>
      <c r="B166" s="12" t="s">
        <v>59</v>
      </c>
      <c r="C166" s="12" t="s">
        <v>43</v>
      </c>
      <c r="D166" s="12">
        <v>1036.71</v>
      </c>
      <c r="E166" s="50"/>
      <c r="F166" s="50"/>
      <c r="G166" s="50"/>
      <c r="H166" s="48"/>
    </row>
    <row r="167" spans="1:8" s="40" customFormat="1" ht="31.2">
      <c r="A167" s="18"/>
      <c r="B167" s="49" t="s">
        <v>19</v>
      </c>
      <c r="C167" s="49" t="s">
        <v>20</v>
      </c>
      <c r="D167" s="50">
        <v>1209619</v>
      </c>
      <c r="E167" s="50">
        <v>1209619</v>
      </c>
      <c r="F167" s="50">
        <v>0</v>
      </c>
      <c r="G167" s="50">
        <v>100</v>
      </c>
      <c r="H167" s="48"/>
    </row>
    <row r="168" spans="1:8" s="40" customFormat="1">
      <c r="A168" s="18"/>
      <c r="B168" s="11"/>
      <c r="C168" s="11"/>
      <c r="D168" s="11"/>
      <c r="E168" s="65"/>
      <c r="F168" s="65"/>
      <c r="G168" s="65"/>
      <c r="H168" s="61"/>
    </row>
    <row r="169" spans="1:8" s="40" customFormat="1">
      <c r="A169" s="18"/>
      <c r="B169" s="11"/>
      <c r="C169" s="11"/>
      <c r="D169" s="11"/>
      <c r="E169" s="65"/>
      <c r="F169" s="65"/>
      <c r="G169" s="65"/>
      <c r="H169" s="61"/>
    </row>
    <row r="170" spans="1:8" s="40" customFormat="1">
      <c r="A170" s="18"/>
      <c r="B170" s="97" t="s">
        <v>122</v>
      </c>
      <c r="C170" s="97"/>
      <c r="D170" s="97"/>
      <c r="E170" s="97"/>
      <c r="F170" s="97"/>
      <c r="G170" s="97"/>
      <c r="H170" s="97"/>
    </row>
    <row r="171" spans="1:8" s="40" customFormat="1">
      <c r="A171" s="18"/>
      <c r="B171" s="31" t="s">
        <v>13</v>
      </c>
      <c r="C171" s="31"/>
      <c r="D171" s="31"/>
      <c r="E171" s="31"/>
      <c r="F171" s="31"/>
      <c r="G171" s="31"/>
      <c r="H171" s="27"/>
    </row>
    <row r="172" spans="1:8" s="40" customFormat="1">
      <c r="A172" s="18"/>
      <c r="B172" s="34" t="s">
        <v>104</v>
      </c>
      <c r="C172" s="34"/>
      <c r="D172" s="34"/>
      <c r="E172" s="34"/>
      <c r="F172" s="34"/>
      <c r="G172" s="34"/>
      <c r="H172" s="31"/>
    </row>
    <row r="173" spans="1:8" s="40" customFormat="1">
      <c r="A173" s="18"/>
      <c r="B173" s="31" t="s">
        <v>112</v>
      </c>
      <c r="C173" s="31"/>
      <c r="D173" s="31"/>
      <c r="E173" s="31"/>
      <c r="F173" s="31"/>
      <c r="G173" s="31"/>
      <c r="H173" s="34"/>
    </row>
    <row r="174" spans="1:8" s="40" customFormat="1">
      <c r="A174" s="18"/>
      <c r="B174" s="31"/>
      <c r="C174" s="31"/>
      <c r="D174" s="31"/>
      <c r="E174" s="31"/>
      <c r="F174" s="31"/>
      <c r="G174" s="31"/>
      <c r="H174" s="31"/>
    </row>
    <row r="175" spans="1:8" s="40" customFormat="1">
      <c r="A175" s="18"/>
      <c r="B175" s="24" t="s">
        <v>61</v>
      </c>
      <c r="C175" s="102" t="s">
        <v>62</v>
      </c>
      <c r="D175" s="102"/>
      <c r="E175" s="102"/>
      <c r="F175" s="102"/>
      <c r="G175" s="102"/>
      <c r="H175" s="102"/>
    </row>
    <row r="176" spans="1:8" s="40" customFormat="1" ht="16.2" thickBot="1">
      <c r="A176" s="18"/>
      <c r="B176" s="26"/>
      <c r="C176" s="26"/>
      <c r="D176" s="26"/>
      <c r="E176" s="26"/>
      <c r="F176" s="26"/>
      <c r="G176" s="32" t="s">
        <v>24</v>
      </c>
      <c r="H176" s="48"/>
    </row>
    <row r="177" spans="1:8" s="40" customFormat="1">
      <c r="A177" s="18"/>
      <c r="B177" s="104" t="s">
        <v>2</v>
      </c>
      <c r="C177" s="104" t="s">
        <v>3</v>
      </c>
      <c r="D177" s="104" t="s">
        <v>4</v>
      </c>
      <c r="E177" s="104" t="s">
        <v>5</v>
      </c>
      <c r="F177" s="104" t="s">
        <v>6</v>
      </c>
      <c r="G177" s="111" t="s">
        <v>8</v>
      </c>
      <c r="H177" s="113" t="s">
        <v>9</v>
      </c>
    </row>
    <row r="178" spans="1:8" s="40" customFormat="1" ht="16.2" thickBot="1">
      <c r="A178" s="18"/>
      <c r="B178" s="105"/>
      <c r="C178" s="105"/>
      <c r="D178" s="105"/>
      <c r="E178" s="105"/>
      <c r="F178" s="105"/>
      <c r="G178" s="112"/>
      <c r="H178" s="113"/>
    </row>
    <row r="179" spans="1:8" s="40" customFormat="1">
      <c r="A179" s="18"/>
      <c r="B179" s="21">
        <v>1</v>
      </c>
      <c r="C179" s="22">
        <v>2</v>
      </c>
      <c r="D179" s="22">
        <v>3</v>
      </c>
      <c r="E179" s="22">
        <v>4</v>
      </c>
      <c r="F179" s="22">
        <v>5</v>
      </c>
      <c r="G179" s="46">
        <v>6</v>
      </c>
      <c r="H179" s="35">
        <v>7</v>
      </c>
    </row>
    <row r="180" spans="1:8" s="40" customFormat="1" ht="31.2">
      <c r="A180" s="18"/>
      <c r="B180" s="23" t="s">
        <v>70</v>
      </c>
      <c r="C180" s="23" t="s">
        <v>33</v>
      </c>
      <c r="D180" s="76">
        <v>24588.5</v>
      </c>
      <c r="E180" s="76">
        <v>24588.400000000001</v>
      </c>
      <c r="F180" s="39">
        <f>E180-D180</f>
        <v>-9.9999999998544808E-2</v>
      </c>
      <c r="G180" s="77">
        <v>99.9</v>
      </c>
      <c r="H180" s="23" t="s">
        <v>147</v>
      </c>
    </row>
    <row r="181" spans="1:8" s="40" customFormat="1" ht="31.2">
      <c r="A181" s="18"/>
      <c r="B181" s="41" t="s">
        <v>11</v>
      </c>
      <c r="C181" s="41" t="s">
        <v>10</v>
      </c>
      <c r="D181" s="76">
        <f>D180</f>
        <v>24588.5</v>
      </c>
      <c r="E181" s="76">
        <f>E180</f>
        <v>24588.400000000001</v>
      </c>
      <c r="F181" s="76">
        <f t="shared" ref="F181" si="0">F180</f>
        <v>-9.9999999998544808E-2</v>
      </c>
      <c r="G181" s="76">
        <f t="shared" ref="G181" si="1">G180</f>
        <v>99.9</v>
      </c>
      <c r="H181" s="23"/>
    </row>
    <row r="182" spans="1:8" s="40" customFormat="1" ht="31.2">
      <c r="A182" s="18"/>
      <c r="B182" s="41" t="s">
        <v>12</v>
      </c>
      <c r="C182" s="41" t="s">
        <v>31</v>
      </c>
      <c r="D182" s="41">
        <v>3</v>
      </c>
      <c r="E182" s="41">
        <v>3</v>
      </c>
      <c r="F182" s="43">
        <v>0</v>
      </c>
      <c r="G182" s="43">
        <f>SUM(E182/D182*100)</f>
        <v>100</v>
      </c>
      <c r="H182" s="41"/>
    </row>
    <row r="183" spans="1:8" ht="64.8">
      <c r="B183" s="16" t="s">
        <v>132</v>
      </c>
      <c r="C183" s="41" t="s">
        <v>31</v>
      </c>
      <c r="D183" s="76">
        <v>3</v>
      </c>
      <c r="E183" s="76">
        <v>3</v>
      </c>
      <c r="F183" s="76">
        <v>0</v>
      </c>
      <c r="G183" s="76">
        <v>100</v>
      </c>
      <c r="H183" s="23" t="s">
        <v>134</v>
      </c>
    </row>
    <row r="184" spans="1:8" s="40" customFormat="1">
      <c r="A184" s="18"/>
      <c r="B184" s="64"/>
      <c r="C184" s="64"/>
      <c r="D184" s="65"/>
      <c r="E184" s="65"/>
      <c r="F184" s="65"/>
      <c r="G184" s="65"/>
      <c r="H184" s="61"/>
    </row>
    <row r="185" spans="1:8" s="40" customFormat="1">
      <c r="A185" s="18"/>
      <c r="B185" s="86" t="s">
        <v>123</v>
      </c>
      <c r="C185" s="86"/>
      <c r="D185" s="86"/>
      <c r="E185" s="86"/>
      <c r="F185" s="86"/>
      <c r="G185" s="86"/>
      <c r="H185" s="86"/>
    </row>
    <row r="186" spans="1:8" s="40" customFormat="1">
      <c r="A186" s="18"/>
      <c r="B186" s="34" t="s">
        <v>13</v>
      </c>
      <c r="C186" s="31"/>
      <c r="D186" s="31"/>
      <c r="E186" s="31"/>
      <c r="F186" s="31"/>
      <c r="G186" s="31"/>
      <c r="H186" s="27"/>
    </row>
    <row r="187" spans="1:8" s="40" customFormat="1">
      <c r="A187" s="18"/>
      <c r="B187" s="34" t="s">
        <v>104</v>
      </c>
      <c r="C187" s="25"/>
      <c r="D187" s="25"/>
      <c r="E187" s="25"/>
      <c r="F187" s="25"/>
      <c r="G187" s="25"/>
      <c r="H187" s="25"/>
    </row>
    <row r="188" spans="1:8" s="40" customFormat="1">
      <c r="A188" s="18"/>
      <c r="B188" s="31" t="s">
        <v>112</v>
      </c>
      <c r="C188" s="25"/>
      <c r="D188" s="25"/>
      <c r="E188" s="25"/>
      <c r="F188" s="25"/>
      <c r="G188" s="25"/>
      <c r="H188" s="25"/>
    </row>
    <row r="189" spans="1:8" s="40" customFormat="1">
      <c r="A189" s="18"/>
      <c r="B189" s="25"/>
      <c r="C189" s="25"/>
      <c r="D189" s="25"/>
      <c r="E189" s="25"/>
      <c r="F189" s="25"/>
      <c r="G189" s="25"/>
      <c r="H189" s="25"/>
    </row>
    <row r="190" spans="1:8" s="40" customFormat="1">
      <c r="A190" s="18"/>
      <c r="B190" s="102" t="s">
        <v>133</v>
      </c>
      <c r="C190" s="102"/>
      <c r="D190" s="102"/>
      <c r="E190" s="102"/>
      <c r="F190" s="102"/>
      <c r="G190" s="102"/>
      <c r="H190" s="102"/>
    </row>
    <row r="191" spans="1:8" s="40" customFormat="1" ht="16.2" thickBot="1">
      <c r="A191" s="18"/>
      <c r="B191" s="20"/>
      <c r="C191" s="26"/>
      <c r="D191" s="26"/>
      <c r="E191" s="26"/>
      <c r="F191" s="26"/>
      <c r="G191" s="26"/>
      <c r="H191" s="26"/>
    </row>
    <row r="192" spans="1:8" s="40" customFormat="1" ht="31.2">
      <c r="A192" s="18"/>
      <c r="B192" s="55" t="s">
        <v>14</v>
      </c>
      <c r="C192" s="106" t="s">
        <v>16</v>
      </c>
      <c r="D192" s="106" t="s">
        <v>4</v>
      </c>
      <c r="E192" s="106" t="s">
        <v>5</v>
      </c>
      <c r="F192" s="56" t="s">
        <v>17</v>
      </c>
      <c r="G192" s="106" t="s">
        <v>8</v>
      </c>
      <c r="H192" s="106" t="s">
        <v>18</v>
      </c>
    </row>
    <row r="193" spans="1:8" s="40" customFormat="1" ht="16.2" thickBot="1">
      <c r="A193" s="18"/>
      <c r="B193" s="57" t="s">
        <v>15</v>
      </c>
      <c r="C193" s="109"/>
      <c r="D193" s="109"/>
      <c r="E193" s="109"/>
      <c r="F193" s="78" t="s">
        <v>7</v>
      </c>
      <c r="G193" s="109"/>
      <c r="H193" s="109"/>
    </row>
    <row r="194" spans="1:8" s="40" customFormat="1">
      <c r="A194" s="18"/>
      <c r="B194" s="28">
        <v>1</v>
      </c>
      <c r="C194" s="29">
        <v>2</v>
      </c>
      <c r="D194" s="29">
        <v>3</v>
      </c>
      <c r="E194" s="29">
        <v>4</v>
      </c>
      <c r="F194" s="30">
        <v>5</v>
      </c>
      <c r="G194" s="30">
        <v>6</v>
      </c>
      <c r="H194" s="30">
        <v>7</v>
      </c>
    </row>
    <row r="195" spans="1:8" s="40" customFormat="1" ht="103.2" customHeight="1">
      <c r="A195" s="18"/>
      <c r="B195" s="79" t="s">
        <v>63</v>
      </c>
      <c r="C195" s="59" t="s">
        <v>32</v>
      </c>
      <c r="D195" s="59">
        <v>3</v>
      </c>
      <c r="E195" s="59">
        <v>3</v>
      </c>
      <c r="F195" s="49">
        <f t="shared" ref="F195:F196" si="2">SUM(E195-D195)</f>
        <v>0</v>
      </c>
      <c r="G195" s="49">
        <f t="shared" ref="G195:G196" si="3">SUM(E195/D195*100)</f>
        <v>100</v>
      </c>
      <c r="H195" s="87" t="s">
        <v>145</v>
      </c>
    </row>
    <row r="196" spans="1:8" s="40" customFormat="1" ht="31.8" customHeight="1">
      <c r="A196" s="18"/>
      <c r="B196" s="80" t="s">
        <v>64</v>
      </c>
      <c r="C196" s="81" t="s">
        <v>31</v>
      </c>
      <c r="D196" s="82">
        <v>3</v>
      </c>
      <c r="E196" s="82">
        <v>3</v>
      </c>
      <c r="F196" s="80">
        <f t="shared" si="2"/>
        <v>0</v>
      </c>
      <c r="G196" s="80">
        <f t="shared" si="3"/>
        <v>100</v>
      </c>
      <c r="H196" s="92"/>
    </row>
    <row r="197" spans="1:8" s="40" customFormat="1" ht="31.2">
      <c r="A197" s="18"/>
      <c r="B197" s="49" t="s">
        <v>19</v>
      </c>
      <c r="C197" s="49" t="s">
        <v>20</v>
      </c>
      <c r="D197" s="50">
        <v>24588.5</v>
      </c>
      <c r="E197" s="50">
        <v>24588.5</v>
      </c>
      <c r="F197" s="50">
        <v>0</v>
      </c>
      <c r="G197" s="50">
        <v>100</v>
      </c>
      <c r="H197" s="88"/>
    </row>
    <row r="198" spans="1:8" s="40" customFormat="1">
      <c r="A198" s="18"/>
      <c r="B198" s="64"/>
      <c r="C198" s="64"/>
      <c r="D198" s="65"/>
      <c r="E198" s="65"/>
      <c r="F198" s="65"/>
      <c r="G198" s="65"/>
      <c r="H198" s="61"/>
    </row>
    <row r="199" spans="1:8" s="40" customFormat="1">
      <c r="A199" s="18"/>
      <c r="B199" s="64"/>
      <c r="C199" s="64"/>
      <c r="D199" s="65"/>
      <c r="E199" s="65"/>
      <c r="F199" s="65"/>
      <c r="G199" s="65"/>
      <c r="H199" s="61"/>
    </row>
    <row r="200" spans="1:8" s="40" customFormat="1">
      <c r="A200" s="18"/>
      <c r="B200" s="97" t="s">
        <v>124</v>
      </c>
      <c r="C200" s="97"/>
      <c r="D200" s="97"/>
      <c r="E200" s="97"/>
      <c r="F200" s="97"/>
      <c r="G200" s="97"/>
      <c r="H200" s="97"/>
    </row>
    <row r="201" spans="1:8" s="40" customFormat="1">
      <c r="A201" s="18"/>
      <c r="B201" s="31" t="s">
        <v>13</v>
      </c>
      <c r="C201" s="31"/>
      <c r="D201" s="31"/>
      <c r="E201" s="31"/>
      <c r="F201" s="31"/>
      <c r="G201" s="31"/>
      <c r="H201" s="27"/>
    </row>
    <row r="202" spans="1:8" s="40" customFormat="1">
      <c r="A202" s="18"/>
      <c r="B202" s="34" t="s">
        <v>104</v>
      </c>
      <c r="C202" s="34"/>
      <c r="D202" s="34"/>
      <c r="E202" s="34"/>
      <c r="F202" s="34"/>
      <c r="G202" s="34"/>
      <c r="H202" s="31"/>
    </row>
    <row r="203" spans="1:8" s="40" customFormat="1">
      <c r="A203" s="18"/>
      <c r="B203" s="31" t="s">
        <v>112</v>
      </c>
      <c r="C203" s="31"/>
      <c r="D203" s="31"/>
      <c r="E203" s="31"/>
      <c r="F203" s="31"/>
      <c r="G203" s="31"/>
      <c r="H203" s="34"/>
    </row>
    <row r="204" spans="1:8" s="40" customFormat="1">
      <c r="A204" s="18"/>
      <c r="B204" s="31"/>
      <c r="C204" s="31"/>
      <c r="D204" s="31"/>
      <c r="E204" s="31"/>
      <c r="F204" s="31"/>
      <c r="G204" s="31"/>
      <c r="H204" s="31"/>
    </row>
    <row r="205" spans="1:8" s="40" customFormat="1">
      <c r="A205" s="18"/>
      <c r="B205" s="24" t="s">
        <v>61</v>
      </c>
      <c r="C205" s="102" t="s">
        <v>65</v>
      </c>
      <c r="D205" s="102"/>
      <c r="E205" s="102"/>
      <c r="F205" s="102"/>
      <c r="G205" s="102"/>
      <c r="H205" s="102"/>
    </row>
    <row r="206" spans="1:8" s="40" customFormat="1" ht="16.2" thickBot="1">
      <c r="A206" s="18"/>
      <c r="B206" s="26"/>
      <c r="C206" s="26"/>
      <c r="D206" s="26"/>
      <c r="E206" s="26"/>
      <c r="F206" s="26"/>
      <c r="G206" s="32" t="s">
        <v>24</v>
      </c>
      <c r="H206" s="48"/>
    </row>
    <row r="207" spans="1:8" s="40" customFormat="1">
      <c r="A207" s="18"/>
      <c r="B207" s="104" t="s">
        <v>2</v>
      </c>
      <c r="C207" s="104" t="s">
        <v>3</v>
      </c>
      <c r="D207" s="104" t="s">
        <v>4</v>
      </c>
      <c r="E207" s="104" t="s">
        <v>5</v>
      </c>
      <c r="F207" s="104" t="s">
        <v>6</v>
      </c>
      <c r="G207" s="111" t="s">
        <v>8</v>
      </c>
      <c r="H207" s="113" t="s">
        <v>9</v>
      </c>
    </row>
    <row r="208" spans="1:8" s="40" customFormat="1" ht="16.2" thickBot="1">
      <c r="A208" s="18"/>
      <c r="B208" s="105"/>
      <c r="C208" s="105"/>
      <c r="D208" s="105"/>
      <c r="E208" s="105"/>
      <c r="F208" s="105"/>
      <c r="G208" s="112"/>
      <c r="H208" s="113"/>
    </row>
    <row r="209" spans="1:8" s="40" customFormat="1">
      <c r="A209" s="18"/>
      <c r="B209" s="21">
        <v>1</v>
      </c>
      <c r="C209" s="22">
        <v>2</v>
      </c>
      <c r="D209" s="22">
        <v>3</v>
      </c>
      <c r="E209" s="22">
        <v>4</v>
      </c>
      <c r="F209" s="22">
        <v>5</v>
      </c>
      <c r="G209" s="46">
        <v>6</v>
      </c>
      <c r="H209" s="35">
        <v>7</v>
      </c>
    </row>
    <row r="210" spans="1:8" s="40" customFormat="1" ht="31.2">
      <c r="A210" s="18"/>
      <c r="B210" s="23" t="s">
        <v>71</v>
      </c>
      <c r="C210" s="23" t="s">
        <v>33</v>
      </c>
      <c r="D210" s="76">
        <v>1722.1</v>
      </c>
      <c r="E210" s="76">
        <v>1722.1</v>
      </c>
      <c r="F210" s="39">
        <f>E210-D210</f>
        <v>0</v>
      </c>
      <c r="G210" s="77">
        <f>E210/D210*100</f>
        <v>100</v>
      </c>
      <c r="H210" s="23" t="s">
        <v>134</v>
      </c>
    </row>
    <row r="211" spans="1:8" s="40" customFormat="1" ht="31.2">
      <c r="A211" s="18"/>
      <c r="B211" s="41" t="s">
        <v>11</v>
      </c>
      <c r="C211" s="41" t="s">
        <v>10</v>
      </c>
      <c r="D211" s="76">
        <f>D210</f>
        <v>1722.1</v>
      </c>
      <c r="E211" s="76">
        <f t="shared" ref="E211" si="4">E210</f>
        <v>1722.1</v>
      </c>
      <c r="F211" s="76">
        <f t="shared" ref="F211" si="5">F210</f>
        <v>0</v>
      </c>
      <c r="G211" s="76">
        <f t="shared" ref="G211" si="6">G210</f>
        <v>100</v>
      </c>
      <c r="H211" s="23"/>
    </row>
    <row r="212" spans="1:8" s="40" customFormat="1" ht="31.2">
      <c r="A212" s="18"/>
      <c r="B212" s="41" t="s">
        <v>12</v>
      </c>
      <c r="C212" s="41" t="s">
        <v>31</v>
      </c>
      <c r="D212" s="41">
        <v>0</v>
      </c>
      <c r="E212" s="41">
        <v>0</v>
      </c>
      <c r="F212" s="43">
        <v>0</v>
      </c>
      <c r="G212" s="43">
        <v>100</v>
      </c>
      <c r="H212" s="23"/>
    </row>
    <row r="213" spans="1:8" ht="64.8">
      <c r="B213" s="16" t="s">
        <v>66</v>
      </c>
      <c r="C213" s="41" t="s">
        <v>31</v>
      </c>
      <c r="D213" s="76">
        <v>1</v>
      </c>
      <c r="E213" s="76">
        <v>1</v>
      </c>
      <c r="F213" s="76">
        <v>0</v>
      </c>
      <c r="G213" s="76">
        <v>100</v>
      </c>
      <c r="H213" s="23" t="s">
        <v>134</v>
      </c>
    </row>
    <row r="214" spans="1:8" s="40" customFormat="1" ht="64.8">
      <c r="A214" s="18"/>
      <c r="B214" s="16" t="s">
        <v>67</v>
      </c>
      <c r="C214" s="41" t="s">
        <v>31</v>
      </c>
      <c r="D214" s="41">
        <v>1</v>
      </c>
      <c r="E214" s="76">
        <v>1</v>
      </c>
      <c r="F214" s="76">
        <v>0</v>
      </c>
      <c r="G214" s="76">
        <v>100</v>
      </c>
      <c r="H214" s="23" t="s">
        <v>134</v>
      </c>
    </row>
    <row r="215" spans="1:8" s="40" customFormat="1">
      <c r="A215" s="18"/>
      <c r="B215" s="64"/>
      <c r="C215" s="64"/>
      <c r="D215" s="65"/>
      <c r="E215" s="65"/>
      <c r="F215" s="65"/>
      <c r="G215" s="65"/>
      <c r="H215" s="61"/>
    </row>
    <row r="216" spans="1:8" s="40" customFormat="1">
      <c r="A216" s="18"/>
      <c r="B216" s="86" t="s">
        <v>142</v>
      </c>
      <c r="C216" s="86"/>
      <c r="D216" s="86"/>
      <c r="E216" s="86"/>
      <c r="F216" s="86"/>
      <c r="G216" s="86"/>
      <c r="H216" s="86"/>
    </row>
    <row r="217" spans="1:8" s="40" customFormat="1">
      <c r="A217" s="18"/>
      <c r="B217" s="34" t="s">
        <v>13</v>
      </c>
      <c r="C217" s="31"/>
      <c r="D217" s="31"/>
      <c r="E217" s="31"/>
      <c r="F217" s="31"/>
      <c r="G217" s="31"/>
      <c r="H217" s="27"/>
    </row>
    <row r="218" spans="1:8" s="40" customFormat="1">
      <c r="A218" s="18"/>
      <c r="B218" s="34" t="s">
        <v>104</v>
      </c>
      <c r="C218" s="25"/>
      <c r="D218" s="25"/>
      <c r="E218" s="25"/>
      <c r="F218" s="25"/>
      <c r="G218" s="25"/>
      <c r="H218" s="25"/>
    </row>
    <row r="219" spans="1:8" s="40" customFormat="1">
      <c r="A219" s="18"/>
      <c r="B219" s="31" t="s">
        <v>112</v>
      </c>
      <c r="C219" s="25"/>
      <c r="D219" s="25"/>
      <c r="E219" s="25"/>
      <c r="F219" s="25"/>
      <c r="G219" s="25"/>
      <c r="H219" s="25"/>
    </row>
    <row r="220" spans="1:8" s="40" customFormat="1">
      <c r="A220" s="18"/>
      <c r="B220" s="25"/>
      <c r="C220" s="25"/>
      <c r="D220" s="25"/>
      <c r="E220" s="25"/>
      <c r="F220" s="25"/>
      <c r="G220" s="25"/>
      <c r="H220" s="25"/>
    </row>
    <row r="221" spans="1:8" s="40" customFormat="1">
      <c r="A221" s="18"/>
      <c r="B221" s="31"/>
      <c r="C221" s="31"/>
      <c r="D221" s="31"/>
      <c r="E221" s="31"/>
      <c r="F221" s="31"/>
      <c r="G221" s="31"/>
      <c r="H221" s="34"/>
    </row>
    <row r="222" spans="1:8" s="40" customFormat="1">
      <c r="A222" s="18"/>
      <c r="B222" s="102" t="s">
        <v>143</v>
      </c>
      <c r="C222" s="102"/>
      <c r="D222" s="102"/>
      <c r="E222" s="102"/>
      <c r="F222" s="102"/>
      <c r="G222" s="102"/>
      <c r="H222" s="102"/>
    </row>
    <row r="223" spans="1:8" s="40" customFormat="1" ht="16.2" thickBot="1">
      <c r="A223" s="18"/>
      <c r="B223" s="20"/>
      <c r="C223" s="26"/>
      <c r="D223" s="26"/>
      <c r="E223" s="26"/>
      <c r="F223" s="26"/>
      <c r="G223" s="26"/>
      <c r="H223" s="26"/>
    </row>
    <row r="224" spans="1:8" s="40" customFormat="1" ht="31.2">
      <c r="A224" s="18"/>
      <c r="B224" s="55" t="s">
        <v>14</v>
      </c>
      <c r="C224" s="106" t="s">
        <v>16</v>
      </c>
      <c r="D224" s="106" t="s">
        <v>4</v>
      </c>
      <c r="E224" s="106" t="s">
        <v>5</v>
      </c>
      <c r="F224" s="56" t="s">
        <v>17</v>
      </c>
      <c r="G224" s="106" t="s">
        <v>8</v>
      </c>
      <c r="H224" s="106" t="s">
        <v>18</v>
      </c>
    </row>
    <row r="225" spans="1:8" s="40" customFormat="1" ht="16.2" thickBot="1">
      <c r="A225" s="18"/>
      <c r="B225" s="57" t="s">
        <v>15</v>
      </c>
      <c r="C225" s="109"/>
      <c r="D225" s="109"/>
      <c r="E225" s="109"/>
      <c r="F225" s="78" t="s">
        <v>7</v>
      </c>
      <c r="G225" s="109"/>
      <c r="H225" s="109"/>
    </row>
    <row r="226" spans="1:8" s="40" customFormat="1" ht="16.2" thickBot="1">
      <c r="A226" s="18"/>
      <c r="B226" s="28">
        <v>1</v>
      </c>
      <c r="C226" s="29">
        <v>2</v>
      </c>
      <c r="D226" s="29">
        <v>3</v>
      </c>
      <c r="E226" s="29">
        <v>4</v>
      </c>
      <c r="F226" s="30">
        <v>5</v>
      </c>
      <c r="G226" s="30">
        <v>6</v>
      </c>
      <c r="H226" s="30">
        <v>7</v>
      </c>
    </row>
    <row r="227" spans="1:8" s="40" customFormat="1" ht="63" customHeight="1" thickBot="1">
      <c r="A227" s="18"/>
      <c r="B227" s="41" t="s">
        <v>66</v>
      </c>
      <c r="C227" s="83"/>
      <c r="D227" s="8">
        <v>1</v>
      </c>
      <c r="E227" s="8">
        <v>1</v>
      </c>
      <c r="F227" s="49">
        <f t="shared" ref="F227" si="7">SUM(E227-D227)</f>
        <v>0</v>
      </c>
      <c r="G227" s="49">
        <f t="shared" ref="G227" si="8">SUM(E227/D227*100)</f>
        <v>100</v>
      </c>
      <c r="H227" s="87" t="s">
        <v>146</v>
      </c>
    </row>
    <row r="228" spans="1:8" s="40" customFormat="1">
      <c r="A228" s="18"/>
      <c r="B228" s="80" t="s">
        <v>60</v>
      </c>
      <c r="C228" s="80" t="s">
        <v>38</v>
      </c>
      <c r="D228" s="80">
        <v>1</v>
      </c>
      <c r="E228" s="80">
        <v>1</v>
      </c>
      <c r="F228" s="49"/>
      <c r="G228" s="49"/>
      <c r="H228" s="92"/>
    </row>
    <row r="229" spans="1:8" s="40" customFormat="1">
      <c r="A229" s="18"/>
      <c r="B229" s="80" t="s">
        <v>36</v>
      </c>
      <c r="C229" s="80" t="s">
        <v>38</v>
      </c>
      <c r="D229" s="80">
        <v>1</v>
      </c>
      <c r="E229" s="80">
        <v>1</v>
      </c>
      <c r="F229" s="49"/>
      <c r="G229" s="49"/>
      <c r="H229" s="92"/>
    </row>
    <row r="230" spans="1:8" s="40" customFormat="1">
      <c r="A230" s="18"/>
      <c r="B230" s="80" t="s">
        <v>39</v>
      </c>
      <c r="C230" s="80" t="s">
        <v>38</v>
      </c>
      <c r="D230" s="80">
        <v>1</v>
      </c>
      <c r="E230" s="80">
        <v>1</v>
      </c>
      <c r="F230" s="49"/>
      <c r="G230" s="49"/>
      <c r="H230" s="92"/>
    </row>
    <row r="231" spans="1:8" s="40" customFormat="1">
      <c r="A231" s="18"/>
      <c r="B231" s="80" t="s">
        <v>37</v>
      </c>
      <c r="C231" s="80" t="s">
        <v>38</v>
      </c>
      <c r="D231" s="80">
        <v>1</v>
      </c>
      <c r="E231" s="80">
        <v>1</v>
      </c>
      <c r="F231" s="49"/>
      <c r="G231" s="49"/>
      <c r="H231" s="92"/>
    </row>
    <row r="232" spans="1:8" s="40" customFormat="1" ht="31.2">
      <c r="A232" s="18"/>
      <c r="B232" s="80" t="s">
        <v>46</v>
      </c>
      <c r="C232" s="80" t="s">
        <v>38</v>
      </c>
      <c r="D232" s="80">
        <v>1</v>
      </c>
      <c r="E232" s="80">
        <v>1</v>
      </c>
      <c r="F232" s="49"/>
      <c r="G232" s="49"/>
      <c r="H232" s="92"/>
    </row>
    <row r="233" spans="1:8" s="40" customFormat="1" ht="62.4">
      <c r="A233" s="18"/>
      <c r="B233" s="41" t="s">
        <v>67</v>
      </c>
      <c r="C233" s="80" t="s">
        <v>48</v>
      </c>
      <c r="D233" s="80">
        <v>1</v>
      </c>
      <c r="E233" s="80">
        <v>1</v>
      </c>
      <c r="F233" s="80">
        <v>0</v>
      </c>
      <c r="G233" s="49">
        <v>100</v>
      </c>
      <c r="H233" s="92"/>
    </row>
    <row r="234" spans="1:8" s="40" customFormat="1">
      <c r="A234" s="18"/>
      <c r="B234" s="80" t="s">
        <v>68</v>
      </c>
      <c r="C234" s="80" t="s">
        <v>48</v>
      </c>
      <c r="D234" s="80">
        <v>1</v>
      </c>
      <c r="E234" s="80">
        <v>1</v>
      </c>
      <c r="F234" s="80">
        <v>0</v>
      </c>
      <c r="G234" s="49"/>
      <c r="H234" s="84"/>
    </row>
    <row r="235" spans="1:8" s="40" customFormat="1" ht="31.2">
      <c r="A235" s="18"/>
      <c r="B235" s="49" t="s">
        <v>19</v>
      </c>
      <c r="C235" s="49" t="s">
        <v>20</v>
      </c>
      <c r="D235" s="76">
        <v>1722.1</v>
      </c>
      <c r="E235" s="76">
        <v>1722.1</v>
      </c>
      <c r="F235" s="50">
        <v>0</v>
      </c>
      <c r="G235" s="50">
        <v>100</v>
      </c>
      <c r="H235" s="48"/>
    </row>
    <row r="236" spans="1:8" s="40" customFormat="1">
      <c r="A236" s="18"/>
      <c r="B236" s="46"/>
      <c r="C236" s="46"/>
      <c r="D236" s="46"/>
      <c r="E236" s="46"/>
      <c r="F236" s="51"/>
      <c r="G236" s="51"/>
      <c r="H236" s="46"/>
    </row>
    <row r="237" spans="1:8" s="40" customFormat="1">
      <c r="A237" s="18"/>
      <c r="B237" s="36" t="s">
        <v>21</v>
      </c>
      <c r="C237" s="36"/>
      <c r="D237" s="18"/>
      <c r="E237" s="18"/>
      <c r="F237" s="18"/>
      <c r="G237" s="18"/>
      <c r="H237" s="18"/>
    </row>
    <row r="238" spans="1:8" s="40" customFormat="1">
      <c r="A238" s="18"/>
      <c r="B238" s="36" t="s">
        <v>30</v>
      </c>
      <c r="C238" s="36"/>
      <c r="D238" s="18" t="s">
        <v>25</v>
      </c>
      <c r="E238" s="18"/>
      <c r="F238" s="85" t="s">
        <v>144</v>
      </c>
      <c r="G238" s="18"/>
      <c r="H238" s="18"/>
    </row>
    <row r="239" spans="1:8" s="40" customFormat="1">
      <c r="A239" s="18"/>
      <c r="B239" s="37"/>
      <c r="C239" s="18"/>
      <c r="D239" s="37" t="s">
        <v>26</v>
      </c>
      <c r="E239" s="37"/>
      <c r="F239" s="37" t="s">
        <v>27</v>
      </c>
      <c r="G239" s="37"/>
      <c r="H239" s="18"/>
    </row>
    <row r="240" spans="1:8" s="40" customFormat="1">
      <c r="A240" s="18"/>
      <c r="B240" s="37"/>
      <c r="C240" s="18"/>
      <c r="D240" s="18"/>
      <c r="E240" s="18"/>
      <c r="F240" s="18"/>
      <c r="G240" s="18"/>
      <c r="H240" s="18"/>
    </row>
    <row r="241" spans="1:9" s="40" customFormat="1">
      <c r="A241" s="18"/>
      <c r="B241" s="18"/>
      <c r="C241" s="37" t="s">
        <v>22</v>
      </c>
      <c r="D241" s="37" t="s">
        <v>29</v>
      </c>
      <c r="E241" s="18"/>
      <c r="F241" s="18"/>
      <c r="G241" s="18"/>
      <c r="H241" s="18"/>
    </row>
    <row r="242" spans="1:9" s="40" customFormat="1">
      <c r="A242" s="18"/>
      <c r="B242" s="37"/>
      <c r="C242" s="18"/>
      <c r="D242" s="18"/>
      <c r="E242" s="18"/>
      <c r="F242" s="18"/>
      <c r="G242" s="18"/>
      <c r="H242" s="18"/>
    </row>
    <row r="243" spans="1:9" s="40" customFormat="1">
      <c r="A243" s="18"/>
      <c r="B243" s="36" t="s">
        <v>34</v>
      </c>
      <c r="D243" s="37" t="s">
        <v>73</v>
      </c>
      <c r="E243" s="36"/>
      <c r="F243" s="85" t="s">
        <v>72</v>
      </c>
      <c r="G243" s="18"/>
      <c r="H243" s="18"/>
    </row>
    <row r="244" spans="1:9" s="40" customFormat="1">
      <c r="A244" s="18"/>
      <c r="B244" s="37" t="s">
        <v>23</v>
      </c>
      <c r="D244" s="18"/>
      <c r="E244" s="37" t="s">
        <v>28</v>
      </c>
      <c r="G244" s="18"/>
      <c r="H244" s="18"/>
    </row>
    <row r="245" spans="1:9" s="40" customFormat="1">
      <c r="A245" s="18"/>
      <c r="B245" s="18"/>
      <c r="C245" s="18"/>
      <c r="D245" s="18"/>
      <c r="E245" s="18"/>
      <c r="F245" s="18"/>
      <c r="G245" s="18"/>
      <c r="H245" s="18"/>
    </row>
    <row r="246" spans="1:9" s="40" customFormat="1">
      <c r="A246" s="18"/>
      <c r="B246" s="18"/>
      <c r="C246" s="18"/>
      <c r="D246" s="18"/>
      <c r="E246" s="18"/>
      <c r="F246" s="18"/>
      <c r="G246" s="18"/>
      <c r="H246" s="18"/>
    </row>
    <row r="247" spans="1:9" s="40" customFormat="1">
      <c r="A247" s="18"/>
      <c r="B247" s="18"/>
      <c r="C247" s="18"/>
      <c r="D247" s="18"/>
      <c r="E247" s="18"/>
      <c r="F247" s="18"/>
      <c r="G247" s="18"/>
      <c r="H247" s="18"/>
    </row>
    <row r="248" spans="1:9" s="40" customFormat="1">
      <c r="A248" s="18"/>
      <c r="B248" s="18"/>
      <c r="C248" s="18"/>
      <c r="D248" s="18"/>
      <c r="E248" s="18"/>
      <c r="F248" s="18"/>
      <c r="G248" s="18"/>
      <c r="H248" s="18"/>
    </row>
    <row r="249" spans="1:9" s="40" customFormat="1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s="40" customFormat="1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s="40" customFormat="1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s="40" customFormat="1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s="40" customFormat="1">
      <c r="A253" s="18"/>
      <c r="B253" s="18"/>
      <c r="C253" s="18"/>
      <c r="D253" s="18"/>
      <c r="E253" s="18"/>
      <c r="F253" s="18"/>
      <c r="G253" s="18"/>
      <c r="H253" s="18"/>
      <c r="I253" s="18"/>
    </row>
  </sheetData>
  <mergeCells count="110">
    <mergeCell ref="H227:H233"/>
    <mergeCell ref="C224:C225"/>
    <mergeCell ref="D224:D225"/>
    <mergeCell ref="E224:E225"/>
    <mergeCell ref="G224:G225"/>
    <mergeCell ref="H224:H225"/>
    <mergeCell ref="C205:H205"/>
    <mergeCell ref="B207:B208"/>
    <mergeCell ref="C207:C208"/>
    <mergeCell ref="D207:D208"/>
    <mergeCell ref="E207:E208"/>
    <mergeCell ref="F207:F208"/>
    <mergeCell ref="G207:G208"/>
    <mergeCell ref="H207:H208"/>
    <mergeCell ref="B216:H216"/>
    <mergeCell ref="B185:H185"/>
    <mergeCell ref="B190:H190"/>
    <mergeCell ref="C192:C193"/>
    <mergeCell ref="D192:D193"/>
    <mergeCell ref="E192:E193"/>
    <mergeCell ref="G192:G193"/>
    <mergeCell ref="H192:H193"/>
    <mergeCell ref="B200:H200"/>
    <mergeCell ref="B222:H222"/>
    <mergeCell ref="B158:H158"/>
    <mergeCell ref="B159:H159"/>
    <mergeCell ref="B170:H170"/>
    <mergeCell ref="C175:H175"/>
    <mergeCell ref="B177:B178"/>
    <mergeCell ref="C177:C178"/>
    <mergeCell ref="D177:D178"/>
    <mergeCell ref="E177:E178"/>
    <mergeCell ref="F177:F178"/>
    <mergeCell ref="G177:G178"/>
    <mergeCell ref="H177:H178"/>
    <mergeCell ref="B49:H49"/>
    <mergeCell ref="B50:H51"/>
    <mergeCell ref="B90:I90"/>
    <mergeCell ref="B97:B98"/>
    <mergeCell ref="C97:C98"/>
    <mergeCell ref="D97:D98"/>
    <mergeCell ref="E97:E98"/>
    <mergeCell ref="F97:F98"/>
    <mergeCell ref="G56:H56"/>
    <mergeCell ref="G97:G98"/>
    <mergeCell ref="H97:H98"/>
    <mergeCell ref="D57:D58"/>
    <mergeCell ref="B91:I91"/>
    <mergeCell ref="B143:H143"/>
    <mergeCell ref="B57:B58"/>
    <mergeCell ref="F57:F58"/>
    <mergeCell ref="G57:G58"/>
    <mergeCell ref="B87:H87"/>
    <mergeCell ref="B93:H93"/>
    <mergeCell ref="B95:H95"/>
    <mergeCell ref="B142:H142"/>
    <mergeCell ref="B113:H113"/>
    <mergeCell ref="B112:H112"/>
    <mergeCell ref="B117:H117"/>
    <mergeCell ref="B128:H128"/>
    <mergeCell ref="B129:H129"/>
    <mergeCell ref="B133:H133"/>
    <mergeCell ref="H195:H197"/>
    <mergeCell ref="B9:H9"/>
    <mergeCell ref="B11:H11"/>
    <mergeCell ref="B12:H12"/>
    <mergeCell ref="H1:I7"/>
    <mergeCell ref="B13:H13"/>
    <mergeCell ref="B14:H14"/>
    <mergeCell ref="B15:H15"/>
    <mergeCell ref="C16:H16"/>
    <mergeCell ref="C17:H17"/>
    <mergeCell ref="B19:H20"/>
    <mergeCell ref="B21:H21"/>
    <mergeCell ref="G22:H22"/>
    <mergeCell ref="B23:B24"/>
    <mergeCell ref="C23:C24"/>
    <mergeCell ref="D23:D24"/>
    <mergeCell ref="E23:E24"/>
    <mergeCell ref="H57:H58"/>
    <mergeCell ref="C57:C58"/>
    <mergeCell ref="F23:F24"/>
    <mergeCell ref="G23:G24"/>
    <mergeCell ref="H23:H24"/>
    <mergeCell ref="B33:H33"/>
    <mergeCell ref="D74:D75"/>
    <mergeCell ref="B32:H32"/>
    <mergeCell ref="B37:B38"/>
    <mergeCell ref="H26:H27"/>
    <mergeCell ref="H39:H43"/>
    <mergeCell ref="B68:H68"/>
    <mergeCell ref="H80:H81"/>
    <mergeCell ref="H82:H83"/>
    <mergeCell ref="H76:H77"/>
    <mergeCell ref="H78:H79"/>
    <mergeCell ref="E74:E75"/>
    <mergeCell ref="G74:G75"/>
    <mergeCell ref="H74:H75"/>
    <mergeCell ref="B69:H69"/>
    <mergeCell ref="B48:H48"/>
    <mergeCell ref="B47:H47"/>
    <mergeCell ref="C74:C75"/>
    <mergeCell ref="B52:H53"/>
    <mergeCell ref="B54:H54"/>
    <mergeCell ref="C37:C38"/>
    <mergeCell ref="D37:D38"/>
    <mergeCell ref="E57:E58"/>
    <mergeCell ref="E37:E38"/>
    <mergeCell ref="G37:G38"/>
    <mergeCell ref="H37:H38"/>
  </mergeCells>
  <pageMargins left="1" right="1" top="1" bottom="1" header="0.5" footer="0.5"/>
  <pageSetup paperSize="9" scale="46" orientation="portrait" r:id="rId1"/>
  <rowBreaks count="1" manualBreakCount="1">
    <brk id="181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I4"/>
  <sheetViews>
    <sheetView workbookViewId="0">
      <selection activeCell="A6" sqref="A6:XFD6"/>
    </sheetView>
  </sheetViews>
  <sheetFormatPr defaultRowHeight="14.4"/>
  <cols>
    <col min="2" max="2" width="72.109375" customWidth="1"/>
  </cols>
  <sheetData>
    <row r="3" spans="1:9" ht="15" thickBot="1"/>
    <row r="4" spans="1:9" s="1" customFormat="1" ht="15" customHeight="1" thickBot="1">
      <c r="A4" s="2"/>
      <c r="B4" s="10" t="s">
        <v>96</v>
      </c>
      <c r="C4" s="9" t="s">
        <v>42</v>
      </c>
      <c r="D4" s="5"/>
      <c r="E4" s="5"/>
      <c r="F4" s="4">
        <f>D4-E4</f>
        <v>0</v>
      </c>
      <c r="G4" s="6"/>
      <c r="H4" s="7" t="s">
        <v>95</v>
      </c>
      <c r="I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СТРОЙКА ИЗМ</vt:lpstr>
      <vt:lpstr>Лист1</vt:lpstr>
      <vt:lpstr>'СТРОЙКА ИЗМ'!Область_печати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2022-03-25T10:40:54Z</dcterms:modified>
</cp:coreProperties>
</file>