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codeName="ЭтаКнига" defaultThemeVersion="124226"/>
  <bookViews>
    <workbookView xWindow="120" yWindow="120" windowWidth="9720" windowHeight="7320"/>
  </bookViews>
  <sheets>
    <sheet name="001" sheetId="1" r:id="rId1"/>
  </sheets>
  <definedNames>
    <definedName name="_xlnm.Print_Area" localSheetId="0">'001'!$A$1:$G$82</definedName>
  </definedNames>
  <calcPr calcId="114210"/>
</workbook>
</file>

<file path=xl/calcChain.xml><?xml version="1.0" encoding="utf-8"?>
<calcChain xmlns="http://schemas.openxmlformats.org/spreadsheetml/2006/main">
  <c r="E81" i="1"/>
  <c r="E76"/>
  <c r="E64"/>
  <c r="E82"/>
  <c r="E42"/>
  <c r="F82"/>
  <c r="G82"/>
  <c r="D82"/>
  <c r="C82"/>
  <c r="G43"/>
  <c r="F43"/>
  <c r="E43"/>
  <c r="D43"/>
  <c r="C43"/>
  <c r="D54"/>
  <c r="F54"/>
  <c r="G54"/>
  <c r="E54"/>
  <c r="G65"/>
  <c r="D65"/>
  <c r="E65"/>
  <c r="F65"/>
  <c r="C65"/>
</calcChain>
</file>

<file path=xl/sharedStrings.xml><?xml version="1.0" encoding="utf-8"?>
<sst xmlns="http://schemas.openxmlformats.org/spreadsheetml/2006/main" count="105" uniqueCount="70">
  <si>
    <t>мазмұнына байланысты</t>
  </si>
  <si>
    <t>252 001 015  "Жергілікті бюджет қаражаты есебiнен"</t>
  </si>
  <si>
    <t>Белгілі тұратын жері және құжаттары жоқ адамдар саны</t>
  </si>
  <si>
    <t xml:space="preserve">Әкімшілік тәртіппен тұтқындалған ұстаудағы адамдар саны </t>
  </si>
  <si>
    <t>Қызметтік иттердің саны</t>
  </si>
  <si>
    <t>бас</t>
  </si>
  <si>
    <t xml:space="preserve">                         БЮДЖЕТТІК БАҒДАРЛАМА</t>
  </si>
  <si>
    <t>міндетті сақтандыруы туралы» 01.07.2003 ж. №446 Заңы,"Күдіктілерді, айыпталушыларды, сотталғандарды және қылмыстық-атқару жүйесі мекемелеріндегі балалар үйлеріндегі балаларды тамақтандырудың және материалдық-тұрмыстық қамтамасыз етудің заттай нормаларын және сотталғандардың  киім нысандары үлгілерін, сондай-ақ Қамауға алу немесе бас бостандығынан айыру түріндегі жазаны өтеуден босатылатын адамдардың тұрғылықты жеріне немесе жұмысына жету үшін ақысыз жол жүрумен, тамақпен немесе ақшамен қамтамасыз ету қағидаларын бекіту туралы" Қазақстан Республикасы Үкіметінің 2014 жылғы 28 қарашадағы № 1255 қаулысы (№ 1 заттай нормасы), «Бас бостандығы шектелген, сондай-ақ, жазасын сот үкімі бойынша бас бостандығын айыру орындарында</t>
  </si>
  <si>
    <t>Ағымдағы / даму</t>
  </si>
  <si>
    <t>Бюджеттік бағдарламаларды</t>
  </si>
  <si>
    <t>әзірлеу және бекіту қағидалары</t>
  </si>
  <si>
    <t>және олардың мазмұнына қойылатын</t>
  </si>
  <si>
    <t>талаптардың 2-қосымшасы</t>
  </si>
  <si>
    <t>нысан</t>
  </si>
  <si>
    <t xml:space="preserve"> 252 Облыстық бюджеттен қаржыландырылатын атқарушы ішкі істер органы</t>
  </si>
  <si>
    <t xml:space="preserve">Бюджеттік бағдарламаның коды және атауы  </t>
  </si>
  <si>
    <r>
      <rPr>
        <b/>
        <sz val="14"/>
        <rFont val="Times New Roman"/>
        <family val="1"/>
        <charset val="204"/>
      </rPr>
      <t xml:space="preserve">Бюджеттік бағдарламаның басшысы  </t>
    </r>
    <r>
      <rPr>
        <sz val="14"/>
        <rFont val="Times New Roman"/>
        <family val="1"/>
        <charset val="204"/>
      </rPr>
      <t xml:space="preserve">  </t>
    </r>
  </si>
  <si>
    <t>Бюджеттік бағдарламаның нормативтік құқықтық негізі</t>
  </si>
  <si>
    <r>
      <rPr>
        <b/>
        <sz val="14"/>
        <rFont val="Times New Roman"/>
        <family val="1"/>
        <charset val="204"/>
      </rPr>
      <t>Бюджеттік бағдарламаның түрі</t>
    </r>
  </si>
  <si>
    <t>облыстық</t>
  </si>
  <si>
    <t xml:space="preserve">мемлекеттік басқару деңгейіне қарай </t>
  </si>
  <si>
    <t>жеке бюджеттік бағдарлама</t>
  </si>
  <si>
    <t>ағымдағы</t>
  </si>
  <si>
    <t>Ағымдағы / дамуы</t>
  </si>
  <si>
    <t>Бюджеттік бағдарламаның мақсаты</t>
  </si>
  <si>
    <t>Бюджеттік бағдарлама сипаттамасы (негіздемесі):</t>
  </si>
  <si>
    <t>Өлшем бірлігі</t>
  </si>
  <si>
    <t>Жоспарлы кезең</t>
  </si>
  <si>
    <t>Жалпы бюджеттік бағдарлама бойынша шығыстар</t>
  </si>
  <si>
    <t>Бюджеттік кіші бағдарламаның коды мен атауы</t>
  </si>
  <si>
    <t>Бюджеттік кіші бағдарлама бойынша шығыстар</t>
  </si>
  <si>
    <t>Бюджеттік кіші бағдарлама түрі:</t>
  </si>
  <si>
    <t>Ағымдағы бюджеттік бағдарлама</t>
  </si>
  <si>
    <t>мың теңге</t>
  </si>
  <si>
    <t xml:space="preserve">252-001 "Облыс аумағында қоғамдық тәртіпті және қауіпсіздікті сақтауды қамтамасыз ету  саласындағы мемлекеттік саясатты іске асыру жөніндегі қызметтер "
</t>
  </si>
  <si>
    <t>адам</t>
  </si>
  <si>
    <t>Тікелей нәтиже көрсеткіші</t>
  </si>
  <si>
    <t>Аппараттың аттестатталған құрамын ұстау үшін мемлекеттік әкімшілік қызметкерлер, мемлекеттік қызметкерлер және штаттан тыс жұмыскерлері</t>
  </si>
  <si>
    <t>Жергілікті бюджет қаражаты есебiнен</t>
  </si>
  <si>
    <t>Жалпы бюджеттік кіші бағдарлама бойынша шығыстар</t>
  </si>
  <si>
    <t>Мемлекеттік функцияларды, өкілеттіктерді жүзеге асыру және олардан туындайтын мемлекеттік қызметтерді көрсету</t>
  </si>
  <si>
    <t>мазмұнына қарай:</t>
  </si>
  <si>
    <t>іске асыру түріне қарай:</t>
  </si>
  <si>
    <t>Бюджеттік бағдарламаның түпкілікті нәтижелері:</t>
  </si>
  <si>
    <t>№ ______бұйрығына</t>
  </si>
  <si>
    <t>дана</t>
  </si>
  <si>
    <t xml:space="preserve">«Қазақстан Республикасы ішкі істер органдары әскери қызметшілерінің, қызметкерлерінің және әкімшілік мемлекеттік қызметшілерінің бірыңғай еңбекақы төлеу жүйесі туралы» ҚР ІІМ-нің 22.09.2011 ж. №492 бұйрығы ( 1-27 қосымша), 2018 жылғы 16 наурыздағы №208 "Ішкі істер органдарының қызметкерлері мен әскери қызметшілеріне сыныптық біліктілігін беру, жоғарылату, растау, сақтау, төмендету және алып тастау қағидаларын бекіту туралы" ҚР ІІМ бұйрығы, Қазақстан Республикасының «Қазақстан Республикасындағы зейнетақымен қамсыздандыру туралы» 2013 жылғы 21 маусымдағы №105-V Заңы, "Салық және бюджетке төленетін басқа да міндетті төлемдер туралы" Қазақстан Республикасының 2017 жылғы 25 желтоқсандағы N 120-IV Кодексі (тарау 3, 55 б.;156 б, 1 т.), «Әлеуметтік төлемдерді есептеу ережесін бекіту туралы» ҚР Үкіметінің 2004 жылғы 21 маусымдағы №683 қаулысы (2 т., 9 т.т), "Азаматтық қызметшілерге, мемлекеттік бюджет қаражаты есебінен ұсталатын ұйымдардың кызметкерлеріне, қазыналық кәсіпорындардың қызметкерлеріне еңбекақы төлеу жүйесі туралы" Қазақстан Республикасы Үкіметінің 2015 жылғы 31 желтоқсандағы №1193 </t>
  </si>
  <si>
    <t>өтеудегі, арнайы мекемелерге орналастырылған азаматтарға медициналық көмек көрсету ережесін бекіту туралы» ҚР ӘМ-нің 06.05.2010 ж. №157, ҚР Денсаулық сақтау министрлігінің 18.05.2010 ж. №350 және ҚР ІІМ-нің  14.06.2010 ж. №272 бірлескен бұйрығы (1 қосымша),"Жанар-жағар май материалдары шығыстарының және автокөлікті күтіп ұстауға арналған шағыстардың нормаларын жариялау туралы" ҚР ІІМ-нің 28.08.2009 ж. №324 бұйрығы (2 басы, 1-4,10,12,13 кестелері; 3 басы, 14 кесте), «Қазақстан Республикасы ішкі істер  органдарының бөліністерін жиһазбен, қағазбен, инвентарьмен, құрал-жабдықпен, спорттық, шаруашылық мүлікпен және жабдықтармен қамтамасыз ету нормаларын жариялау туралы» ҚР ІІМ-нің 15.01.2018 ж. №25 бұйрығы (№ 1,2,3,7,10,12,13 заттай нормалары),</t>
  </si>
  <si>
    <t>қаулысы, "Қазақстан Республикасы Ішкі істер органдарының азаматтық қызметшілер лауазымдарының тізілімін бекіту туралы" Қазақстан Республикасы Ішкі істер министрінің 2015 жылғы 18 желтоқсандағы №1035 бұйрығы, "Мемлекеттік бюджет есебінен қамтылған барлық органдар үшін қызметкерлердің еңбегіне ақы төлеудің бірыңғай жүйесін бекіту туралы" Қазақстан Республикасы Үкіметінің 2017 жылғы 16 қазандағы №646қбп қаулысы, Қазақстан Республикасының «Көлік құралдары иелерінің азаматтық-құқықтық</t>
  </si>
  <si>
    <t>1-қосымша</t>
  </si>
  <si>
    <t>БҚО ПД-ның</t>
  </si>
  <si>
    <t xml:space="preserve">Есептік жыл 2018 жыл </t>
  </si>
  <si>
    <t>Ағымдағы жыл жоспары 2019 жыл</t>
  </si>
  <si>
    <t xml:space="preserve"> 2020-2022 жылдарға арналған</t>
  </si>
  <si>
    <t>Батыс Қазақстан облысы Полиция департаменті бастығының орынбасары Серіков Абылайхан Серікұлы</t>
  </si>
  <si>
    <t>Бекітілген сан шегінде аппаратты ұстау 1970 бірлік, оның ішінде: аттестатталған құрам 1576 бірлік, әкімшілік мемлекеттік қызметшілер 82 бірлік, азаматтық қызметшілер 90 бірлік және штаттан тыс қызметкерлер 222 бірлік, жанар-жағар май материалдарын сатып алуды қоса алғанда, көлік құралдарын ұстау, қызмет көрсету, ағымдағы жөндеу, сондай-ақ коммуналдық қызметтер мен байланыс қызметтерін төлеу шығындары.Белгілі тұрағы және құжаттары жоқ адамдарды уақытша ұстау және оларды әлеуметтік бейімдеу және оңалту, қаңғыбастыққа бейім адамдардың санын төмендету, Белгілі тұрағы және құжаттары жоқ адамдарды іріктеу, оларды қабылдау орындарына орналастыру бойынша рейдтер жүргізу - анықтау, тергеу органдарынан және соттан жасырынған, із-түзсіз жоғалған іздестірудегі адамдармен жеке басын анықтау, сәйкестендіру үшін таратушылар оларды медициналық куәландыруға жіберу.Әкімшілік тәртіппен қамауға алынған адамдарды ұстау. Қызметтік жануарларды ұстау саны: жылқы 23 бірлік, ит 28 бірлік.</t>
  </si>
  <si>
    <t>2020 жылғы "____"____________</t>
  </si>
  <si>
    <t>«Қазақстан Республикасы ішкі істер органдарының бөліністерін байланыс құралдарымен, ұйымдастырушы техникамен, бағдарламалық қамтамасыз етумен, аппараттармен және ақпаратты бағдарламалық қорғау құралдарымен қамтудың  нормалары туралы» ҚР ІІМ-нің 30.04.2013 ж. №307 бұйрығы ( № 1-9 заттай нормалары), «Бюджет қаражатынан қаржыландырылатын ұйымдардың электр қуатын, жылу жүйесін, ыстық салқын су және басқа да коммуналдық қызметтерді пайдалану нормативтері туралы» Қазақстан Республикасы Үкіметінің 1998 жылғы 2 қарашадағы №1118 қаулысы (1-5 қосымша), «Мемлекеттік бюджет есебінен ұсталатын мемлекеттік мекемелердің қызметшілерін Қазақстан Республикасының аумағындағы қызметтік іссапарлары туралы ережені бекіту туралы» Қазақстан Республикасы Үкіметінің 2000 жылғы 22 қыркүйектегі №1428 қаулысы, "Құқық қорғау қызметі туралы"Қазақстан Республикасының 2011 жылғы 6 қаңтардағы № 380-IV Заңы (б. 69, т.1, т.4), Қазақстан Республикасы Үкіметінің 2011 жылғы 30 желтоқсандағы № 1665 Қаулысы "Қоғамдық тамақтану объектілеріне қойылатын санитариялық-эпидемиологиялық талаптар" санитариялық қағидаларын бекіту туралы", «2020-2022 жылдарға арналған облыстық бюджет туралы» облыстық мәслихатының 2019 жылғы 13 желтоқсандағы №32-1 шешімі</t>
  </si>
  <si>
    <t xml:space="preserve">252 001 011  "Республикалық бюджеттен берілетін трансферттер есебiнен"
</t>
  </si>
  <si>
    <t>Бюджеттік кіші бағдарламаның түрі</t>
  </si>
  <si>
    <t>Тікелей нәтиже  көрсеткіштері</t>
  </si>
  <si>
    <t>мың. теңге</t>
  </si>
  <si>
    <t>Қоғамдық тәртіпті сақтау және қоғамдық қауіпсіздікті қамтамасыз ету. Құқық бұзушылықтар профилактикасы. Қазақстан Республикасы Ішкі істер органдары қызметтерінде кадрды бекіту және ұжымда тұрақты кәсіби ортаны құру. Қоғамдық тәртіпті нығайту және азаматтардың өмірі мен денсаулығы қауіпсіздігінің қажетті деңгейін қолдау.</t>
  </si>
  <si>
    <t>Көшеде және басқа да қоғамдық орындарда жасалатын құқық бұзушылықтардың уақтылы алдын алу және жолын кесу. Құқық бұзушылықтар профилактикасының тиімді жүйесін қалыптастыру. Ішкі істер органдары қызметкерлерінің жедел қызметін жұмыстағы ерекшеліктері мен кәсіби шеберліктерін арттыру.  Кәсіби кадр құрамын нығайту, әлеуметтік қорғалуын күшейту және қызмет өткерудің моральдық-психологиялық және дене-күш жағынан шарттарына сәйкестендіріп, ІІО қызметкерлеріне еңбекақы белгілеу.  Көшеде жасалған қылмыстардың үлес салмағы   2020 ж. - 16%, 10 000 тұрғынға шаққандағы қылмыстың деңгейі салмағы  2020 ж. - 165%. Короновирусқа қарсы күрес жөніндегі іс-шараларды іске асыру кезінде тиісті құқық тәртібі мен қауіпсіздікті қамтамасыз ету.</t>
  </si>
  <si>
    <t>Бекітілген сан шегінде аппаратты ұстау 1970 бірлік, оның ішінде: аттестатталған құрам 1576 бірлік, әкімшілік мемлекеттік қызметшілер 82 бірлік, азаматтық қызметшілер 90 бірлік және штаттан тыс қызметкерлер 222 бірлік, жанар-жағар май материалдарын сатып алуды қоса алғанда, көлік құралдарын ұстау, қызмет көрсету, ағымдағы жөндеу, сондай-ақ коммуналдық қызметтер мен байланыс қызметтерін төлеу шығындары.Белгілі тұрағы және құжаттары жоқ адамдарды уақытша ұстау және оларды әлеуметтік бейімдеу және оңалту, қаңғыбастыққа бейім адамдардың санын төмендету, Белгілі тұрағы және құжаттары жоқ адамдарды іріктеу, оларды қабылдау орындарына орналастыру бойынша рейдтер жүргізу - анықтау, тергеу органдарынан және соттан жасырынған, із-түзсіз жоғалған іздестірудегі адамдармен жеке басын анықтау, сәйкестендіру үшін таратушылар оларды медициналық куәландыруға жіберу.Әкімшілік тәртіппен қамауға алынған адамдарды ұстау. Қызметтік жануарларды ұстау саны: жылқы 23 бірлік, ит 28 бірлік.Короновирусқа қарсы күрес жөніндегі іс-шараларғады е асыру кезінде тиісті құқық тәртібі мен қауіпсіздікті қамтамасыз ету</t>
  </si>
  <si>
    <t>Сыйлық төленетін короновирусқа қарсы күрес жөніндегі іс-шараларға тікелей тартылған ішкі істер органдары қызметкерлерінің саны</t>
  </si>
  <si>
    <t>Короновирусқа қарсы күрес жөніндегі іс-шараларға тікелей қатысатын ішкі істер органдарының қызметкерлеріне сыйақы төлеуге</t>
  </si>
  <si>
    <t>Короновирусқа қарсы күрес жөніндегі іс-шараларға тікелей тартылған ішкі істер органдарының қызметкерлеріне сыйлықақы төлеуді қамтамасыз ету</t>
  </si>
  <si>
    <t>Қызметтік жылқылардың саны</t>
  </si>
  <si>
    <t xml:space="preserve"> «Батыс Қазақстан облыстық мәслихатының 2019 жылғы 13 желтоқсандағы №32-1 "2020-2022 жылдарға арналған облыстық бюджет туралы» шешіміне өзгерістер мен толықтыру еңгізу туралы» Батыс Қазақстан облыстық мәслихатының 2020 жылғы 18 наурыздағы №33-1 шешімі,  "Қазақстан Республикасы Президентінің 2020 жылғы 8 сәуірдегі №299 "2020 жылға арналған нақтыланған республикалық бюджет туралы" Жарлығын іске асыру туралы" Қазақстан Респуликасы Үкіметінің 2020 жылғы 9 сәуірдегі №187 қаулысы,  "Батыс Қазақстан облысы әкімдігінің 2019 жылғы 26 желтоқсандағы №341 "Батыс Қазақстан облыстық мәслихатының 2019 жылғы 13 желтоқсандағы №32-1 "2020-2022 жылдарға арналған облыстық бюджет туралы шешімін іске асыру туралы қаулысына өзгерістер енгізу туралы" Батыс Қазақстан облысы әкімдігінің 2020 жылғы 16 сәуірдегі №73 қаулысы, "Батыс Қазақстан облыстық мәслихаттының 2019 жылғы 13 желтоқсандағы №32-1 "2020-2022 жылдарға арналған облыстық бюджет туралы" шешіміне өзгерістер мен толықтыру енгізу туралы" Батыс Қазақстан облыстық мәслихатының жылғы 26 маусымдағы №36-2 шешімі, </t>
  </si>
</sst>
</file>

<file path=xl/styles.xml><?xml version="1.0" encoding="utf-8"?>
<styleSheet xmlns="http://schemas.openxmlformats.org/spreadsheetml/2006/main">
  <numFmts count="3">
    <numFmt numFmtId="164" formatCode="_(* #,##0.00_);_(* \(#,##0.00\);_(* &quot;-&quot;??_);_(@_)"/>
    <numFmt numFmtId="165" formatCode="#,##0.0_р_.;\-#,##0.0_р_."/>
    <numFmt numFmtId="166" formatCode="#,##0.0"/>
  </numFmts>
  <fonts count="30">
    <font>
      <sz val="10"/>
      <name val="Arial"/>
    </font>
    <font>
      <sz val="11"/>
      <color indexed="8"/>
      <name val="Calibri"/>
      <family val="2"/>
      <charset val="204"/>
    </font>
    <font>
      <sz val="10"/>
      <name val="Arial"/>
    </font>
    <font>
      <sz val="12"/>
      <name val="Times New Roman"/>
      <family val="1"/>
      <charset val="204"/>
    </font>
    <font>
      <sz val="14"/>
      <name val="Times New Roman"/>
      <family val="1"/>
      <charset val="204"/>
    </font>
    <font>
      <b/>
      <sz val="12"/>
      <name val="Times New Roman"/>
      <family val="1"/>
      <charset val="204"/>
    </font>
    <font>
      <sz val="10"/>
      <name val="Times New Roman"/>
      <family val="1"/>
      <charset val="204"/>
    </font>
    <font>
      <b/>
      <u/>
      <sz val="14"/>
      <name val="Times New Roman"/>
      <family val="1"/>
      <charset val="204"/>
    </font>
    <font>
      <b/>
      <sz val="14"/>
      <name val="Times New Roman"/>
      <family val="1"/>
      <charset val="204"/>
    </font>
    <font>
      <b/>
      <sz val="13"/>
      <name val="Times New Roman"/>
      <family val="1"/>
      <charset val="204"/>
    </font>
    <font>
      <sz val="14"/>
      <color indexed="9"/>
      <name val="Times New Roman"/>
      <family val="1"/>
      <charset val="204"/>
    </font>
    <font>
      <b/>
      <sz val="18"/>
      <color indexed="56"/>
      <name val="Cambria"/>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17"/>
      <name val="Calibri"/>
      <family val="2"/>
      <charset val="204"/>
    </font>
    <font>
      <sz val="11"/>
      <color indexed="20"/>
      <name val="Calibri"/>
      <family val="2"/>
      <charset val="204"/>
    </font>
    <font>
      <sz val="11"/>
      <color indexed="60"/>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sz val="10"/>
      <name val="Arial"/>
      <family val="2"/>
      <charset val="204"/>
    </font>
    <font>
      <sz val="14"/>
      <name val="Arial Cyr"/>
      <charset val="204"/>
    </font>
    <font>
      <u/>
      <sz val="14"/>
      <name val="Times New Roman"/>
      <family val="1"/>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18" fillId="7" borderId="1" applyNumberFormat="0" applyAlignment="0" applyProtection="0"/>
    <xf numFmtId="0" fontId="19" fillId="20" borderId="8" applyNumberFormat="0" applyAlignment="0" applyProtection="0"/>
    <xf numFmtId="0" fontId="20" fillId="20" borderId="1" applyNumberFormat="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25" fillId="0" borderId="9" applyNumberFormat="0" applyFill="0" applyAlignment="0" applyProtection="0"/>
    <xf numFmtId="0" fontId="22" fillId="21" borderId="2" applyNumberFormat="0" applyAlignment="0" applyProtection="0"/>
    <xf numFmtId="0" fontId="11" fillId="0" borderId="0" applyNumberFormat="0" applyFill="0" applyBorder="0" applyAlignment="0" applyProtection="0"/>
    <xf numFmtId="0" fontId="17" fillId="22" borderId="0" applyNumberFormat="0" applyBorder="0" applyAlignment="0" applyProtection="0"/>
    <xf numFmtId="0" fontId="16" fillId="3" borderId="0" applyNumberFormat="0" applyBorder="0" applyAlignment="0" applyProtection="0"/>
    <xf numFmtId="0" fontId="24" fillId="0" borderId="0" applyNumberFormat="0" applyFill="0" applyBorder="0" applyAlignment="0" applyProtection="0"/>
    <xf numFmtId="0" fontId="27" fillId="23" borderId="7" applyNumberFormat="0" applyFont="0" applyAlignment="0" applyProtection="0"/>
    <xf numFmtId="0" fontId="21" fillId="0" borderId="6" applyNumberFormat="0" applyFill="0" applyAlignment="0" applyProtection="0"/>
    <xf numFmtId="0" fontId="23" fillId="0" borderId="0" applyNumberFormat="0" applyFill="0" applyBorder="0" applyAlignment="0" applyProtection="0"/>
    <xf numFmtId="164" fontId="2" fillId="0" borderId="0" applyFont="0" applyFill="0" applyBorder="0" applyAlignment="0" applyProtection="0"/>
    <xf numFmtId="0" fontId="15" fillId="4" borderId="0" applyNumberFormat="0" applyBorder="0" applyAlignment="0" applyProtection="0"/>
  </cellStyleXfs>
  <cellXfs count="131">
    <xf numFmtId="0" fontId="0" fillId="0" borderId="0" xfId="0"/>
    <xf numFmtId="0" fontId="3" fillId="0" borderId="0" xfId="0" applyFont="1"/>
    <xf numFmtId="0" fontId="4" fillId="0" borderId="0" xfId="0" applyFont="1"/>
    <xf numFmtId="0" fontId="6" fillId="0" borderId="0" xfId="0" applyFont="1"/>
    <xf numFmtId="0" fontId="8" fillId="0" borderId="0" xfId="0" applyFont="1" applyAlignment="1"/>
    <xf numFmtId="0" fontId="4" fillId="0" borderId="0" xfId="0" applyFont="1" applyBorder="1" applyAlignment="1">
      <alignment vertical="top" wrapText="1"/>
    </xf>
    <xf numFmtId="0" fontId="4" fillId="0" borderId="0" xfId="0" applyFont="1" applyAlignment="1">
      <alignment vertical="top" wrapText="1"/>
    </xf>
    <xf numFmtId="0" fontId="4" fillId="0"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10" xfId="0" applyFont="1" applyBorder="1" applyAlignment="1">
      <alignment horizontal="center" vertical="center" wrapText="1"/>
    </xf>
    <xf numFmtId="165" fontId="8" fillId="0" borderId="10" xfId="41" applyNumberFormat="1" applyFont="1" applyFill="1" applyBorder="1" applyAlignment="1">
      <alignment horizontal="center" vertical="center"/>
    </xf>
    <xf numFmtId="0" fontId="8"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vertical="top" wrapText="1"/>
    </xf>
    <xf numFmtId="165" fontId="8" fillId="0" borderId="11" xfId="41" applyNumberFormat="1" applyFont="1" applyFill="1" applyBorder="1" applyAlignment="1">
      <alignment horizontal="center" vertical="center"/>
    </xf>
    <xf numFmtId="0" fontId="3" fillId="0" borderId="0" xfId="0" applyFont="1" applyAlignment="1"/>
    <xf numFmtId="0" fontId="0" fillId="0" borderId="0" xfId="0" applyFill="1"/>
    <xf numFmtId="0" fontId="10" fillId="0" borderId="0" xfId="0" applyFont="1" applyFill="1" applyBorder="1" applyAlignment="1">
      <alignment horizontal="center" vertical="center" wrapText="1"/>
    </xf>
    <xf numFmtId="0" fontId="3" fillId="0" borderId="0" xfId="0" applyFont="1" applyFill="1"/>
    <xf numFmtId="0" fontId="4" fillId="0" borderId="0" xfId="0" applyFont="1" applyFill="1"/>
    <xf numFmtId="0" fontId="8" fillId="0" borderId="0" xfId="0" applyFont="1" applyFill="1" applyAlignment="1">
      <alignment horizontal="center"/>
    </xf>
    <xf numFmtId="0" fontId="8" fillId="0" borderId="0" xfId="0" applyFont="1" applyFill="1" applyAlignment="1"/>
    <xf numFmtId="0" fontId="5" fillId="0" borderId="0" xfId="0" applyFont="1" applyFill="1" applyAlignment="1">
      <alignment horizontal="center"/>
    </xf>
    <xf numFmtId="0" fontId="8" fillId="0" borderId="0" xfId="0" applyFont="1" applyFill="1" applyAlignment="1">
      <alignment horizontal="left" vertical="top" wrapText="1"/>
    </xf>
    <xf numFmtId="0" fontId="4" fillId="0" borderId="0" xfId="0" applyFont="1" applyFill="1" applyAlignment="1"/>
    <xf numFmtId="0" fontId="4" fillId="0" borderId="0" xfId="0" applyFont="1" applyFill="1" applyAlignment="1">
      <alignment horizontal="left"/>
    </xf>
    <xf numFmtId="0" fontId="8" fillId="0" borderId="12" xfId="0" applyFont="1" applyFill="1" applyBorder="1" applyAlignment="1">
      <alignment vertical="top" wrapText="1"/>
    </xf>
    <xf numFmtId="0" fontId="3" fillId="0" borderId="12" xfId="0" applyFont="1" applyFill="1" applyBorder="1"/>
    <xf numFmtId="0" fontId="4" fillId="0" borderId="12" xfId="0" applyFont="1" applyFill="1" applyBorder="1" applyAlignment="1">
      <alignment vertical="top" wrapText="1"/>
    </xf>
    <xf numFmtId="0" fontId="4" fillId="0" borderId="0" xfId="0" applyFont="1" applyFill="1" applyAlignment="1">
      <alignment vertical="top"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8" fillId="0" borderId="12" xfId="0" applyFont="1" applyFill="1" applyBorder="1"/>
    <xf numFmtId="0" fontId="3" fillId="0" borderId="12" xfId="0" applyFont="1" applyFill="1" applyBorder="1" applyAlignment="1">
      <alignment horizontal="left" vertical="top" wrapText="1"/>
    </xf>
    <xf numFmtId="0" fontId="8" fillId="0" borderId="0" xfId="0" applyFont="1" applyFill="1" applyAlignment="1">
      <alignment vertical="top" wrapText="1"/>
    </xf>
    <xf numFmtId="0" fontId="4" fillId="0" borderId="10" xfId="0" applyFont="1" applyFill="1" applyBorder="1" applyAlignment="1">
      <alignment horizont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11" xfId="0" applyFont="1" applyFill="1" applyBorder="1" applyAlignment="1">
      <alignment horizontal="center"/>
    </xf>
    <xf numFmtId="0" fontId="4" fillId="0" borderId="13" xfId="0" applyFont="1" applyFill="1" applyBorder="1" applyAlignment="1">
      <alignment horizontal="center"/>
    </xf>
    <xf numFmtId="0" fontId="3" fillId="0" borderId="14" xfId="0" applyFont="1" applyFill="1" applyBorder="1" applyAlignment="1">
      <alignment horizontal="center" wrapText="1"/>
    </xf>
    <xf numFmtId="165" fontId="8" fillId="0" borderId="14" xfId="0" applyNumberFormat="1" applyFont="1" applyFill="1" applyBorder="1" applyAlignment="1">
      <alignment horizontal="center"/>
    </xf>
    <xf numFmtId="165" fontId="8" fillId="0" borderId="15" xfId="0" applyNumberFormat="1" applyFont="1" applyFill="1" applyBorder="1" applyAlignment="1">
      <alignment horizontal="center"/>
    </xf>
    <xf numFmtId="0" fontId="0" fillId="0" borderId="0" xfId="0" applyAlignment="1"/>
    <xf numFmtId="0" fontId="5" fillId="0" borderId="0" xfId="0" applyFont="1" applyAlignment="1"/>
    <xf numFmtId="0" fontId="28" fillId="0" borderId="0" xfId="0" applyFont="1" applyFill="1" applyAlignment="1">
      <alignment vertical="justify"/>
    </xf>
    <xf numFmtId="0" fontId="8" fillId="0" borderId="0" xfId="0" applyFont="1" applyBorder="1" applyAlignment="1"/>
    <xf numFmtId="0" fontId="4" fillId="0" borderId="16" xfId="0" applyFont="1" applyFill="1" applyBorder="1" applyAlignment="1">
      <alignment horizontal="center" vertical="center" wrapText="1"/>
    </xf>
    <xf numFmtId="0" fontId="4" fillId="0" borderId="0" xfId="0" applyFont="1" applyFill="1" applyAlignment="1">
      <alignment horizontal="right" vertical="justify"/>
    </xf>
    <xf numFmtId="0" fontId="4" fillId="0" borderId="17" xfId="0" applyFont="1" applyFill="1" applyBorder="1" applyAlignment="1">
      <alignment vertical="top" wrapText="1"/>
    </xf>
    <xf numFmtId="0" fontId="4" fillId="0" borderId="17" xfId="0" applyFont="1" applyFill="1" applyBorder="1" applyAlignment="1">
      <alignment wrapText="1"/>
    </xf>
    <xf numFmtId="0" fontId="4" fillId="0" borderId="17" xfId="0" applyFont="1" applyFill="1" applyBorder="1" applyAlignment="1">
      <alignment vertical="center" wrapText="1"/>
    </xf>
    <xf numFmtId="0" fontId="8" fillId="0" borderId="18" xfId="0" applyFont="1" applyFill="1" applyBorder="1" applyAlignment="1">
      <alignment wrapText="1"/>
    </xf>
    <xf numFmtId="0" fontId="4" fillId="0" borderId="0" xfId="0" applyFont="1" applyFill="1" applyAlignment="1">
      <alignment vertical="justify"/>
    </xf>
    <xf numFmtId="0" fontId="4" fillId="0" borderId="19" xfId="0" applyFont="1" applyFill="1" applyBorder="1" applyAlignment="1">
      <alignment horizontal="center"/>
    </xf>
    <xf numFmtId="0" fontId="3" fillId="0" borderId="0" xfId="0" applyFont="1" applyAlignment="1">
      <alignment horizontal="center"/>
    </xf>
    <xf numFmtId="0" fontId="4" fillId="0" borderId="20" xfId="0" applyFont="1" applyBorder="1" applyAlignment="1">
      <alignment horizontal="center" vertical="center" wrapText="1"/>
    </xf>
    <xf numFmtId="0" fontId="8" fillId="0" borderId="14" xfId="0" applyFont="1" applyFill="1" applyBorder="1" applyAlignment="1">
      <alignment horizontal="center" vertical="center" wrapText="1"/>
    </xf>
    <xf numFmtId="0" fontId="4" fillId="0" borderId="0" xfId="0" applyFont="1" applyFill="1" applyAlignment="1">
      <alignment horizontal="left" vertical="top" wrapText="1"/>
    </xf>
    <xf numFmtId="3" fontId="4" fillId="0" borderId="0" xfId="0" applyNumberFormat="1" applyFont="1" applyBorder="1" applyAlignment="1">
      <alignment vertical="top" wrapText="1"/>
    </xf>
    <xf numFmtId="0" fontId="29" fillId="24" borderId="0" xfId="0" applyFont="1" applyFill="1" applyAlignment="1">
      <alignment horizontal="left" vertical="center" wrapText="1"/>
    </xf>
    <xf numFmtId="0" fontId="9" fillId="0" borderId="0" xfId="0" applyFont="1" applyFill="1" applyAlignment="1">
      <alignment horizontal="left" vertical="top" wrapText="1"/>
    </xf>
    <xf numFmtId="0" fontId="4" fillId="0" borderId="0" xfId="0" applyFont="1" applyAlignment="1">
      <alignment horizontal="left" vertical="top" wrapText="1"/>
    </xf>
    <xf numFmtId="0" fontId="3" fillId="0" borderId="10" xfId="0" applyFont="1" applyFill="1" applyBorder="1" applyAlignment="1">
      <alignment horizontal="center" vertical="justify" wrapText="1"/>
    </xf>
    <xf numFmtId="0" fontId="3" fillId="0" borderId="11" xfId="0" applyFont="1" applyFill="1" applyBorder="1" applyAlignment="1">
      <alignment horizontal="center" vertical="justify" wrapText="1"/>
    </xf>
    <xf numFmtId="0" fontId="4" fillId="0" borderId="13" xfId="0" applyFont="1" applyFill="1" applyBorder="1" applyAlignment="1">
      <alignment horizontal="left" vertical="center" wrapText="1"/>
    </xf>
    <xf numFmtId="3" fontId="4" fillId="0" borderId="10"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8" fillId="0" borderId="21" xfId="0" applyFont="1" applyFill="1" applyBorder="1" applyAlignment="1">
      <alignment vertical="center" wrapText="1"/>
    </xf>
    <xf numFmtId="166" fontId="8" fillId="0" borderId="14" xfId="0" applyNumberFormat="1" applyFont="1" applyFill="1" applyBorder="1" applyAlignment="1">
      <alignment horizontal="center" vertical="center" wrapText="1"/>
    </xf>
    <xf numFmtId="3" fontId="8" fillId="0" borderId="14" xfId="0" applyNumberFormat="1" applyFont="1" applyFill="1" applyBorder="1" applyAlignment="1">
      <alignment horizontal="center" vertical="center" wrapText="1"/>
    </xf>
    <xf numFmtId="0" fontId="4" fillId="0" borderId="0" xfId="0" applyNumberFormat="1" applyFont="1" applyFill="1" applyAlignment="1">
      <alignment vertical="top" wrapText="1"/>
    </xf>
    <xf numFmtId="0" fontId="4" fillId="0" borderId="21"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15" xfId="0" applyFont="1" applyBorder="1" applyAlignment="1">
      <alignment horizontal="center" vertical="center" wrapText="1"/>
    </xf>
    <xf numFmtId="3" fontId="8" fillId="0" borderId="15" xfId="0" applyNumberFormat="1" applyFont="1" applyFill="1" applyBorder="1" applyAlignment="1">
      <alignment horizontal="center" vertical="center" wrapText="1"/>
    </xf>
    <xf numFmtId="0" fontId="4" fillId="0" borderId="0" xfId="0" applyFont="1" applyFill="1" applyBorder="1" applyAlignment="1">
      <alignment horizontal="left" wrapText="1"/>
    </xf>
    <xf numFmtId="0" fontId="8" fillId="0" borderId="0" xfId="0" applyFont="1" applyFill="1" applyAlignment="1">
      <alignment horizontal="left" vertical="justify"/>
    </xf>
    <xf numFmtId="0" fontId="4" fillId="0" borderId="0" xfId="0" applyFont="1" applyFill="1" applyBorder="1" applyAlignment="1">
      <alignment horizontal="left" vertical="center" wrapText="1"/>
    </xf>
    <xf numFmtId="0" fontId="4" fillId="0" borderId="30" xfId="0" applyFont="1" applyFill="1" applyBorder="1" applyAlignment="1">
      <alignment horizontal="center" vertical="justify" wrapText="1"/>
    </xf>
    <xf numFmtId="0" fontId="4" fillId="0" borderId="10" xfId="0" applyFont="1" applyFill="1" applyBorder="1" applyAlignment="1">
      <alignment horizontal="center" vertical="justify"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justify" wrapText="1"/>
    </xf>
    <xf numFmtId="0" fontId="4" fillId="0" borderId="34" xfId="0" applyFont="1" applyFill="1" applyBorder="1" applyAlignment="1">
      <alignment horizontal="center" vertical="justify" wrapText="1"/>
    </xf>
    <xf numFmtId="0" fontId="4" fillId="0" borderId="35" xfId="0" applyFont="1" applyFill="1" applyBorder="1" applyAlignment="1">
      <alignment horizontal="center" vertical="justify" wrapText="1"/>
    </xf>
    <xf numFmtId="0" fontId="4" fillId="0" borderId="16" xfId="0" applyFont="1" applyFill="1" applyBorder="1" applyAlignment="1">
      <alignment horizontal="center" vertical="justify" wrapText="1"/>
    </xf>
    <xf numFmtId="0" fontId="4" fillId="0" borderId="22" xfId="0" applyFont="1" applyFill="1" applyBorder="1" applyAlignment="1">
      <alignment horizontal="center" vertical="justify" wrapText="1"/>
    </xf>
    <xf numFmtId="0" fontId="4" fillId="0" borderId="23" xfId="0" applyFont="1" applyFill="1" applyBorder="1" applyAlignment="1">
      <alignment horizontal="center" vertical="justify" wrapText="1"/>
    </xf>
    <xf numFmtId="0" fontId="4" fillId="0" borderId="24" xfId="0" applyFont="1" applyFill="1" applyBorder="1" applyAlignment="1">
      <alignment horizontal="center" vertical="justify" wrapText="1"/>
    </xf>
    <xf numFmtId="0" fontId="8" fillId="0" borderId="0"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8" fillId="0" borderId="0" xfId="0" applyFont="1" applyFill="1" applyBorder="1" applyAlignment="1">
      <alignment horizontal="left" vertical="top" wrapText="1"/>
    </xf>
    <xf numFmtId="3" fontId="4" fillId="0" borderId="0" xfId="0" applyNumberFormat="1" applyFont="1" applyFill="1" applyBorder="1" applyAlignment="1">
      <alignment horizontal="left" vertical="top" wrapText="1"/>
    </xf>
    <xf numFmtId="0" fontId="4" fillId="0" borderId="2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3" fillId="0" borderId="22" xfId="0" applyFont="1" applyFill="1" applyBorder="1" applyAlignment="1">
      <alignment horizontal="center" vertical="justify" wrapText="1"/>
    </xf>
    <xf numFmtId="0" fontId="3" fillId="0" borderId="23" xfId="0" applyFont="1" applyFill="1" applyBorder="1" applyAlignment="1">
      <alignment horizontal="center" vertical="justify" wrapText="1"/>
    </xf>
    <xf numFmtId="0" fontId="3" fillId="0" borderId="24" xfId="0" applyFont="1" applyFill="1" applyBorder="1" applyAlignment="1">
      <alignment horizontal="center" vertical="justify" wrapText="1"/>
    </xf>
    <xf numFmtId="0" fontId="4" fillId="0" borderId="25"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9" fillId="0" borderId="0" xfId="0" applyFont="1" applyFill="1" applyBorder="1" applyAlignment="1">
      <alignment horizontal="left" vertical="top" wrapText="1"/>
    </xf>
    <xf numFmtId="0" fontId="4" fillId="0" borderId="3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justify"/>
    </xf>
    <xf numFmtId="0" fontId="4" fillId="0" borderId="29" xfId="0" applyFont="1" applyFill="1" applyBorder="1" applyAlignment="1">
      <alignment horizontal="center" vertical="center" wrapText="1"/>
    </xf>
    <xf numFmtId="0" fontId="8" fillId="0" borderId="0" xfId="0" applyFont="1" applyFill="1" applyAlignment="1">
      <alignment horizontal="left" vertical="justify"/>
    </xf>
    <xf numFmtId="0" fontId="8" fillId="0" borderId="0" xfId="0" applyFont="1" applyFill="1" applyBorder="1" applyAlignment="1">
      <alignment horizontal="left" vertical="justify"/>
    </xf>
    <xf numFmtId="0" fontId="8" fillId="0" borderId="25" xfId="0" applyFont="1" applyFill="1" applyBorder="1" applyAlignment="1">
      <alignment horizontal="center" vertical="top" wrapText="1"/>
    </xf>
    <xf numFmtId="0" fontId="8" fillId="0" borderId="29" xfId="0" applyFont="1" applyFill="1" applyBorder="1" applyAlignment="1">
      <alignment horizontal="center" vertical="top" wrapText="1"/>
    </xf>
    <xf numFmtId="0" fontId="8" fillId="0" borderId="19" xfId="0" applyFont="1" applyFill="1" applyBorder="1" applyAlignment="1">
      <alignment horizontal="center" vertical="top" wrapText="1"/>
    </xf>
    <xf numFmtId="0" fontId="4" fillId="0" borderId="0" xfId="0" applyFont="1" applyFill="1" applyBorder="1" applyAlignment="1">
      <alignment horizontal="left" wrapText="1"/>
    </xf>
    <xf numFmtId="0" fontId="28" fillId="0" borderId="0" xfId="0" applyFont="1" applyFill="1" applyAlignment="1">
      <alignment horizontal="center" vertical="justify"/>
    </xf>
    <xf numFmtId="0" fontId="4" fillId="0" borderId="0" xfId="0" applyFont="1" applyFill="1" applyAlignment="1">
      <alignment horizontal="left" vertical="top" wrapText="1"/>
    </xf>
    <xf numFmtId="0" fontId="7" fillId="0" borderId="0" xfId="0" applyFont="1" applyFill="1" applyBorder="1" applyAlignment="1">
      <alignment horizontal="left" vertical="justify" wrapText="1"/>
    </xf>
    <xf numFmtId="0" fontId="4" fillId="0" borderId="0" xfId="0" applyNumberFormat="1" applyFont="1" applyFill="1" applyAlignment="1">
      <alignment vertical="top" wrapText="1"/>
    </xf>
    <xf numFmtId="0" fontId="8" fillId="0" borderId="0" xfId="0" applyFont="1" applyFill="1" applyAlignment="1">
      <alignment horizontal="left" vertical="top" wrapText="1"/>
    </xf>
    <xf numFmtId="0" fontId="3" fillId="0" borderId="0" xfId="0" applyFont="1" applyFill="1" applyAlignment="1">
      <alignment horizontal="left" vertical="top" wrapText="1"/>
    </xf>
    <xf numFmtId="0" fontId="4" fillId="0" borderId="0" xfId="0" applyNumberFormat="1" applyFont="1" applyFill="1" applyAlignment="1">
      <alignment horizontal="left" vertical="top" wrapText="1"/>
    </xf>
    <xf numFmtId="0" fontId="4" fillId="0" borderId="0" xfId="0" applyFont="1" applyFill="1" applyAlignment="1">
      <alignment horizontal="left" wrapText="1"/>
    </xf>
    <xf numFmtId="0" fontId="4" fillId="0" borderId="0" xfId="0" applyFont="1" applyFill="1" applyAlignment="1">
      <alignment horizontal="right" vertical="justify"/>
    </xf>
    <xf numFmtId="0" fontId="4" fillId="0" borderId="0" xfId="0" applyFont="1" applyFill="1" applyAlignment="1">
      <alignment horizontal="right" vertical="justify" wrapText="1"/>
    </xf>
    <xf numFmtId="0" fontId="28" fillId="0" borderId="0" xfId="0" applyFont="1" applyFill="1" applyAlignment="1">
      <alignment horizontal="left" vertical="justify"/>
    </xf>
    <xf numFmtId="0" fontId="7" fillId="0" borderId="0" xfId="0" applyFont="1" applyFill="1" applyAlignment="1">
      <alignment horizontal="center" wrapText="1"/>
    </xf>
    <xf numFmtId="0" fontId="3" fillId="0" borderId="0" xfId="0" applyFont="1" applyAlignment="1">
      <alignment horizontal="center"/>
    </xf>
    <xf numFmtId="0" fontId="8" fillId="0" borderId="0" xfId="0" applyFont="1" applyFill="1" applyAlignment="1">
      <alignment horizontal="center"/>
    </xf>
  </cellXfs>
  <cellStyles count="43">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Comma" xfId="41" builtinId="3"/>
    <cellStyle name="Normal" xfId="0" builtinId="0"/>
    <cellStyle name="Акцент1" xfId="19"/>
    <cellStyle name="Акцент2" xfId="20"/>
    <cellStyle name="Акцент3" xfId="21"/>
    <cellStyle name="Акцент4" xfId="22"/>
    <cellStyle name="Акцент5" xfId="23"/>
    <cellStyle name="Акцент6" xfId="24"/>
    <cellStyle name="Ввод " xfId="25"/>
    <cellStyle name="Вывод" xfId="26"/>
    <cellStyle name="Вычисление" xfId="27"/>
    <cellStyle name="Заголовок 1" xfId="28"/>
    <cellStyle name="Заголовок 2" xfId="29"/>
    <cellStyle name="Заголовок 3" xfId="30"/>
    <cellStyle name="Заголовок 4" xfId="31"/>
    <cellStyle name="Итог" xfId="32"/>
    <cellStyle name="Контрольная ячейка" xfId="33"/>
    <cellStyle name="Название" xfId="34"/>
    <cellStyle name="Нейтральный" xfId="35"/>
    <cellStyle name="Плохой" xfId="36"/>
    <cellStyle name="Пояснение" xfId="37"/>
    <cellStyle name="Примечание" xfId="38"/>
    <cellStyle name="Связанная ячейка" xfId="39"/>
    <cellStyle name="Текст предупреждения" xfId="40"/>
    <cellStyle name="Хороший" xfId="4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J82"/>
  <sheetViews>
    <sheetView tabSelected="1" view="pageBreakPreview" topLeftCell="A25" zoomScale="75" zoomScaleNormal="60" zoomScaleSheetLayoutView="75" workbookViewId="0">
      <selection activeCell="C25" sqref="C25:G25"/>
    </sheetView>
  </sheetViews>
  <sheetFormatPr defaultRowHeight="15.75"/>
  <cols>
    <col min="1" max="1" width="40.5703125" style="18" customWidth="1"/>
    <col min="2" max="2" width="18.85546875" style="18" customWidth="1"/>
    <col min="3" max="3" width="31.85546875" style="18" customWidth="1"/>
    <col min="4" max="4" width="32" style="18" customWidth="1"/>
    <col min="5" max="5" width="46.28515625" style="18" customWidth="1"/>
    <col min="6" max="6" width="42.7109375" style="18" customWidth="1"/>
    <col min="7" max="7" width="47.85546875" style="18" customWidth="1"/>
    <col min="8" max="8" width="9.140625" style="1"/>
    <col min="9" max="9" width="11.5703125" style="1" customWidth="1"/>
    <col min="10" max="16384" width="9.140625" style="1"/>
  </cols>
  <sheetData>
    <row r="1" spans="1:10" ht="100.5" customHeight="1"/>
    <row r="2" spans="1:10" ht="16.899999999999999" customHeight="1">
      <c r="A2" s="1"/>
      <c r="B2" s="1"/>
      <c r="C2" s="1"/>
      <c r="D2" s="1"/>
      <c r="E2" s="125" t="s">
        <v>9</v>
      </c>
      <c r="F2" s="125"/>
      <c r="G2" s="125"/>
      <c r="H2" s="15"/>
      <c r="I2" s="15"/>
    </row>
    <row r="3" spans="1:10" ht="16.899999999999999" customHeight="1">
      <c r="A3" s="1"/>
      <c r="B3" s="1"/>
      <c r="C3" s="1"/>
      <c r="D3" s="1"/>
      <c r="E3" s="126" t="s">
        <v>10</v>
      </c>
      <c r="F3" s="126"/>
      <c r="G3" s="126"/>
      <c r="H3" s="15"/>
      <c r="I3" s="15"/>
    </row>
    <row r="4" spans="1:10" ht="16.899999999999999" customHeight="1">
      <c r="A4" s="1"/>
      <c r="B4" s="1"/>
      <c r="C4" s="1"/>
      <c r="D4" s="1"/>
      <c r="E4" s="125" t="s">
        <v>11</v>
      </c>
      <c r="F4" s="125"/>
      <c r="G4" s="125"/>
      <c r="H4" s="15"/>
      <c r="I4" s="15"/>
    </row>
    <row r="5" spans="1:10" ht="16.899999999999999" customHeight="1">
      <c r="A5" s="1"/>
      <c r="B5" s="1"/>
      <c r="C5" s="1"/>
      <c r="D5" s="1"/>
      <c r="E5" s="125" t="s">
        <v>12</v>
      </c>
      <c r="F5" s="125"/>
      <c r="G5" s="125"/>
      <c r="H5" s="15"/>
      <c r="I5" s="15"/>
    </row>
    <row r="6" spans="1:10" ht="16.899999999999999" customHeight="1">
      <c r="A6" s="1"/>
      <c r="B6" s="1"/>
      <c r="C6" s="1"/>
      <c r="E6" s="53"/>
      <c r="F6" s="53"/>
      <c r="G6" s="48" t="s">
        <v>13</v>
      </c>
    </row>
    <row r="7" spans="1:10" s="2" customFormat="1" ht="16.899999999999999" customHeight="1">
      <c r="E7" s="44"/>
      <c r="F7" s="44"/>
      <c r="G7" s="44"/>
      <c r="H7" s="4"/>
      <c r="I7" s="4"/>
    </row>
    <row r="8" spans="1:10" s="2" customFormat="1" ht="29.25" customHeight="1">
      <c r="G8" s="117" t="s">
        <v>50</v>
      </c>
      <c r="H8" s="117"/>
      <c r="I8" s="45"/>
      <c r="J8" s="4"/>
    </row>
    <row r="9" spans="1:10" s="2" customFormat="1" ht="30.75" customHeight="1">
      <c r="G9" s="127" t="s">
        <v>56</v>
      </c>
      <c r="H9" s="127"/>
      <c r="I9" s="45"/>
      <c r="J9" s="4"/>
    </row>
    <row r="10" spans="1:10" s="2" customFormat="1" ht="26.25" customHeight="1">
      <c r="G10" s="45" t="s">
        <v>44</v>
      </c>
      <c r="H10" s="45"/>
      <c r="I10" s="45"/>
      <c r="J10" s="46"/>
    </row>
    <row r="11" spans="1:10" ht="16.899999999999999" customHeight="1">
      <c r="A11" s="1"/>
      <c r="B11" s="1"/>
      <c r="C11" s="1"/>
      <c r="D11" s="1"/>
      <c r="E11" s="1"/>
      <c r="F11" s="1"/>
      <c r="G11" s="55" t="s">
        <v>49</v>
      </c>
      <c r="H11" s="15"/>
      <c r="I11" s="3"/>
      <c r="J11" s="3"/>
    </row>
    <row r="12" spans="1:10" s="2" customFormat="1" ht="17.25" customHeight="1">
      <c r="G12" s="129"/>
      <c r="H12" s="129"/>
    </row>
    <row r="13" spans="1:10" ht="16.899999999999999" customHeight="1">
      <c r="A13" s="128" t="s">
        <v>14</v>
      </c>
      <c r="B13" s="128"/>
      <c r="C13" s="128"/>
      <c r="D13" s="128"/>
      <c r="E13" s="128"/>
      <c r="F13" s="128"/>
      <c r="G13" s="128"/>
      <c r="H13" s="128"/>
      <c r="I13" s="3"/>
    </row>
    <row r="14" spans="1:10" ht="16.899999999999999" customHeight="1">
      <c r="A14" s="130" t="s">
        <v>53</v>
      </c>
      <c r="B14" s="130"/>
      <c r="C14" s="130"/>
      <c r="D14" s="130"/>
      <c r="E14" s="130"/>
      <c r="F14" s="130"/>
      <c r="G14" s="130"/>
      <c r="H14" s="3"/>
      <c r="I14" s="3"/>
    </row>
    <row r="15" spans="1:10" ht="16.899999999999999" customHeight="1">
      <c r="A15" s="20"/>
      <c r="C15" s="21"/>
      <c r="D15" s="21" t="s">
        <v>6</v>
      </c>
      <c r="E15" s="21"/>
      <c r="F15" s="20"/>
      <c r="G15" s="20"/>
      <c r="H15" s="3"/>
      <c r="I15" s="3"/>
    </row>
    <row r="16" spans="1:10" ht="16.899999999999999" customHeight="1">
      <c r="A16" s="22"/>
      <c r="B16" s="22"/>
      <c r="C16" s="22"/>
      <c r="D16" s="22"/>
      <c r="E16" s="22"/>
      <c r="F16" s="22"/>
      <c r="G16" s="22"/>
      <c r="H16" s="3"/>
      <c r="I16" s="3"/>
    </row>
    <row r="17" spans="1:9" ht="39" customHeight="1">
      <c r="A17" s="121" t="s">
        <v>15</v>
      </c>
      <c r="B17" s="121"/>
      <c r="C17" s="118" t="s">
        <v>34</v>
      </c>
      <c r="D17" s="118"/>
      <c r="E17" s="118"/>
      <c r="F17" s="118"/>
      <c r="G17" s="118"/>
      <c r="H17" s="6"/>
      <c r="I17" s="6"/>
    </row>
    <row r="18" spans="1:9" ht="21" customHeight="1">
      <c r="A18" s="118" t="s">
        <v>16</v>
      </c>
      <c r="B18" s="118"/>
      <c r="C18" s="118" t="s">
        <v>54</v>
      </c>
      <c r="D18" s="118"/>
      <c r="E18" s="118"/>
      <c r="F18" s="118"/>
      <c r="G18" s="118"/>
      <c r="H18" s="6"/>
      <c r="I18" s="6"/>
    </row>
    <row r="19" spans="1:9" ht="137.25" customHeight="1">
      <c r="A19" s="121" t="s">
        <v>17</v>
      </c>
      <c r="B19" s="121"/>
      <c r="C19" s="118" t="s">
        <v>46</v>
      </c>
      <c r="D19" s="118"/>
      <c r="E19" s="118"/>
      <c r="F19" s="118"/>
      <c r="G19" s="118"/>
      <c r="H19" s="6"/>
      <c r="I19" s="6"/>
    </row>
    <row r="20" spans="1:9" ht="66.75" customHeight="1">
      <c r="A20" s="23"/>
      <c r="B20" s="23"/>
      <c r="C20" s="118" t="s">
        <v>48</v>
      </c>
      <c r="D20" s="118"/>
      <c r="E20" s="118"/>
      <c r="F20" s="118"/>
      <c r="G20" s="118"/>
      <c r="H20" s="6"/>
      <c r="I20" s="6"/>
    </row>
    <row r="21" spans="1:9" ht="105.75" customHeight="1">
      <c r="A21" s="23"/>
      <c r="B21" s="23"/>
      <c r="C21" s="123" t="s">
        <v>7</v>
      </c>
      <c r="D21" s="123"/>
      <c r="E21" s="123"/>
      <c r="F21" s="123"/>
      <c r="G21" s="123"/>
      <c r="H21" s="6"/>
      <c r="I21" s="6"/>
    </row>
    <row r="22" spans="1:9" ht="102" customHeight="1">
      <c r="A22" s="23"/>
      <c r="B22" s="23"/>
      <c r="C22" s="118" t="s">
        <v>47</v>
      </c>
      <c r="D22" s="118"/>
      <c r="E22" s="118"/>
      <c r="F22" s="118"/>
      <c r="G22" s="118"/>
      <c r="H22" s="6"/>
      <c r="I22" s="6"/>
    </row>
    <row r="23" spans="1:9" ht="159" customHeight="1">
      <c r="A23" s="23"/>
      <c r="B23" s="23"/>
      <c r="C23" s="120" t="s">
        <v>57</v>
      </c>
      <c r="D23" s="120"/>
      <c r="E23" s="120"/>
      <c r="F23" s="120"/>
      <c r="G23" s="120"/>
      <c r="H23" s="6"/>
      <c r="I23" s="6"/>
    </row>
    <row r="24" spans="1:9" ht="120.75" customHeight="1">
      <c r="A24" s="23"/>
      <c r="B24" s="23"/>
      <c r="C24" s="71"/>
      <c r="D24" s="71"/>
      <c r="E24" s="71"/>
      <c r="F24" s="71"/>
      <c r="G24" s="71"/>
      <c r="H24" s="6"/>
      <c r="I24" s="6"/>
    </row>
    <row r="25" spans="1:9" ht="153.75" customHeight="1">
      <c r="A25" s="23"/>
      <c r="B25" s="23"/>
      <c r="C25" s="123" t="s">
        <v>69</v>
      </c>
      <c r="D25" s="123"/>
      <c r="E25" s="123"/>
      <c r="F25" s="123"/>
      <c r="G25" s="123"/>
      <c r="H25" s="6"/>
      <c r="I25" s="6"/>
    </row>
    <row r="26" spans="1:9" ht="30" customHeight="1">
      <c r="A26" s="124" t="s">
        <v>18</v>
      </c>
      <c r="B26" s="124"/>
      <c r="C26" s="24"/>
      <c r="D26" s="24"/>
      <c r="E26" s="25"/>
      <c r="F26" s="24"/>
      <c r="G26" s="24"/>
      <c r="H26" s="2"/>
      <c r="I26" s="2"/>
    </row>
    <row r="27" spans="1:9" ht="21.75" customHeight="1">
      <c r="A27" s="26" t="s">
        <v>19</v>
      </c>
      <c r="B27" s="27"/>
      <c r="C27" s="28"/>
      <c r="D27" s="13"/>
      <c r="E27" s="13"/>
      <c r="F27" s="13"/>
      <c r="G27" s="13"/>
      <c r="H27" s="5"/>
      <c r="I27" s="2"/>
    </row>
    <row r="28" spans="1:9" ht="18.75" customHeight="1">
      <c r="A28" s="122" t="s">
        <v>20</v>
      </c>
      <c r="B28" s="122"/>
    </row>
    <row r="29" spans="1:9" ht="28.5" customHeight="1">
      <c r="A29" s="119" t="s">
        <v>40</v>
      </c>
      <c r="B29" s="119"/>
      <c r="C29" s="119"/>
      <c r="D29" s="119"/>
      <c r="E29" s="119"/>
      <c r="F29" s="29"/>
    </row>
    <row r="30" spans="1:9" ht="18.75" customHeight="1">
      <c r="A30" s="122" t="s">
        <v>41</v>
      </c>
      <c r="B30" s="122"/>
      <c r="I30" s="2"/>
    </row>
    <row r="31" spans="1:9" ht="18.75" customHeight="1">
      <c r="A31" s="26" t="s">
        <v>21</v>
      </c>
      <c r="B31" s="28"/>
      <c r="C31" s="28"/>
      <c r="I31" s="2"/>
    </row>
    <row r="32" spans="1:9" ht="18.75" customHeight="1">
      <c r="A32" s="122" t="s">
        <v>42</v>
      </c>
      <c r="B32" s="122"/>
      <c r="F32" s="30"/>
      <c r="G32" s="31"/>
      <c r="H32" s="2"/>
      <c r="I32" s="2"/>
    </row>
    <row r="33" spans="1:9" ht="18.75" customHeight="1">
      <c r="A33" s="32" t="s">
        <v>22</v>
      </c>
      <c r="B33" s="33"/>
      <c r="C33" s="27"/>
      <c r="F33" s="30"/>
      <c r="G33" s="31"/>
      <c r="H33" s="2"/>
      <c r="I33" s="2"/>
    </row>
    <row r="34" spans="1:9" ht="19.5" customHeight="1">
      <c r="A34" s="18" t="s">
        <v>8</v>
      </c>
      <c r="B34" s="19"/>
      <c r="D34" s="19"/>
      <c r="E34" s="19"/>
      <c r="F34" s="19"/>
      <c r="G34" s="19"/>
      <c r="H34" s="2"/>
      <c r="I34" s="2"/>
    </row>
    <row r="35" spans="1:9" ht="57.75" customHeight="1">
      <c r="A35" s="34" t="s">
        <v>24</v>
      </c>
      <c r="B35" s="19"/>
      <c r="C35" s="118" t="s">
        <v>62</v>
      </c>
      <c r="D35" s="118"/>
      <c r="E35" s="118"/>
      <c r="F35" s="118"/>
      <c r="G35" s="118"/>
      <c r="H35" s="6"/>
      <c r="I35" s="6"/>
    </row>
    <row r="36" spans="1:9" ht="97.5" customHeight="1">
      <c r="A36" s="121" t="s">
        <v>43</v>
      </c>
      <c r="B36" s="121"/>
      <c r="C36" s="118" t="s">
        <v>63</v>
      </c>
      <c r="D36" s="118"/>
      <c r="E36" s="118"/>
      <c r="F36" s="118"/>
      <c r="G36" s="118"/>
      <c r="H36" s="6"/>
      <c r="I36" s="6"/>
    </row>
    <row r="37" spans="1:9" ht="155.25" customHeight="1" thickBot="1">
      <c r="A37" s="103" t="s">
        <v>25</v>
      </c>
      <c r="B37" s="103"/>
      <c r="C37" s="109" t="s">
        <v>64</v>
      </c>
      <c r="D37" s="109"/>
      <c r="E37" s="109"/>
      <c r="F37" s="109"/>
      <c r="G37" s="109"/>
      <c r="H37" s="6"/>
      <c r="I37" s="6"/>
    </row>
    <row r="38" spans="1:9" customFormat="1" ht="26.25" customHeight="1">
      <c r="A38" s="99" t="s">
        <v>30</v>
      </c>
      <c r="B38" s="101" t="s">
        <v>26</v>
      </c>
      <c r="C38" s="90" t="s">
        <v>51</v>
      </c>
      <c r="D38" s="90" t="s">
        <v>52</v>
      </c>
      <c r="E38" s="96" t="s">
        <v>27</v>
      </c>
      <c r="F38" s="97"/>
      <c r="G38" s="98"/>
    </row>
    <row r="39" spans="1:9" customFormat="1" ht="21" customHeight="1">
      <c r="A39" s="110"/>
      <c r="B39" s="102"/>
      <c r="C39" s="91"/>
      <c r="D39" s="91"/>
      <c r="E39" s="94">
        <v>2020</v>
      </c>
      <c r="F39" s="94">
        <v>2021</v>
      </c>
      <c r="G39" s="106">
        <v>2022</v>
      </c>
    </row>
    <row r="40" spans="1:9" customFormat="1" ht="26.25" customHeight="1">
      <c r="A40" s="100"/>
      <c r="B40" s="102"/>
      <c r="C40" s="91"/>
      <c r="D40" s="91"/>
      <c r="E40" s="95"/>
      <c r="F40" s="95"/>
      <c r="G40" s="107"/>
    </row>
    <row r="41" spans="1:9" ht="18.75">
      <c r="A41" s="39">
        <v>1</v>
      </c>
      <c r="B41" s="35">
        <v>2</v>
      </c>
      <c r="C41" s="35">
        <v>3</v>
      </c>
      <c r="D41" s="35">
        <v>4</v>
      </c>
      <c r="E41" s="35">
        <v>5</v>
      </c>
      <c r="F41" s="35">
        <v>6</v>
      </c>
      <c r="G41" s="38">
        <v>7</v>
      </c>
    </row>
    <row r="42" spans="1:9" customFormat="1" ht="45.75" customHeight="1">
      <c r="A42" s="51" t="s">
        <v>38</v>
      </c>
      <c r="B42" s="8" t="s">
        <v>33</v>
      </c>
      <c r="C42" s="10">
        <v>4042704.3</v>
      </c>
      <c r="D42" s="10">
        <v>4669079</v>
      </c>
      <c r="E42" s="10">
        <f>5029085+50217+290113+79532+E82-14506+68111</f>
        <v>5630382</v>
      </c>
      <c r="F42" s="10">
        <v>5010827</v>
      </c>
      <c r="G42" s="14">
        <v>4984328</v>
      </c>
    </row>
    <row r="43" spans="1:9" s="43" customFormat="1" ht="53.25" customHeight="1" thickBot="1">
      <c r="A43" s="52" t="s">
        <v>39</v>
      </c>
      <c r="B43" s="40" t="s">
        <v>33</v>
      </c>
      <c r="C43" s="41">
        <f>C42</f>
        <v>4042704.3</v>
      </c>
      <c r="D43" s="41">
        <f>D42</f>
        <v>4669079</v>
      </c>
      <c r="E43" s="41">
        <f>E42</f>
        <v>5630382</v>
      </c>
      <c r="F43" s="41">
        <f>F42</f>
        <v>5010827</v>
      </c>
      <c r="G43" s="42">
        <f>G42</f>
        <v>4984328</v>
      </c>
    </row>
    <row r="44" spans="1:9" customFormat="1" ht="42" customHeight="1">
      <c r="A44" s="111" t="s">
        <v>29</v>
      </c>
      <c r="B44" s="111"/>
      <c r="C44" s="116" t="s">
        <v>1</v>
      </c>
      <c r="D44" s="116"/>
      <c r="E44" s="116"/>
      <c r="F44" s="116"/>
      <c r="G44" s="116"/>
    </row>
    <row r="45" spans="1:9" customFormat="1" ht="84.75" customHeight="1">
      <c r="A45" s="77"/>
      <c r="B45" s="77"/>
      <c r="C45" s="76"/>
      <c r="D45" s="76"/>
      <c r="E45" s="76"/>
      <c r="F45" s="76"/>
      <c r="G45" s="76"/>
    </row>
    <row r="46" spans="1:9" customFormat="1" ht="26.25" customHeight="1">
      <c r="A46" s="112" t="s">
        <v>31</v>
      </c>
      <c r="B46" s="112"/>
      <c r="C46" s="12"/>
      <c r="D46" s="12"/>
      <c r="E46" s="12"/>
      <c r="F46" s="12"/>
      <c r="G46" s="12"/>
    </row>
    <row r="47" spans="1:9" customFormat="1" ht="30" customHeight="1">
      <c r="A47" s="13" t="s">
        <v>0</v>
      </c>
      <c r="B47" s="18"/>
      <c r="C47" s="82" t="s">
        <v>40</v>
      </c>
      <c r="D47" s="82"/>
      <c r="E47" s="82"/>
      <c r="F47" s="82"/>
      <c r="G47" s="82"/>
    </row>
    <row r="48" spans="1:9" customFormat="1" ht="26.25" customHeight="1">
      <c r="A48" s="13" t="s">
        <v>23</v>
      </c>
      <c r="B48" s="18"/>
      <c r="C48" s="82" t="s">
        <v>32</v>
      </c>
      <c r="D48" s="82"/>
      <c r="E48" s="82"/>
      <c r="F48" s="82"/>
      <c r="G48" s="82"/>
    </row>
    <row r="49" spans="1:9" customFormat="1" ht="142.5" customHeight="1" thickBot="1">
      <c r="A49" s="103" t="s">
        <v>25</v>
      </c>
      <c r="B49" s="103"/>
      <c r="C49" s="109" t="s">
        <v>55</v>
      </c>
      <c r="D49" s="109"/>
      <c r="E49" s="109"/>
      <c r="F49" s="109"/>
      <c r="G49" s="109"/>
    </row>
    <row r="50" spans="1:9" customFormat="1" ht="22.5" customHeight="1">
      <c r="A50" s="113" t="s">
        <v>36</v>
      </c>
      <c r="B50" s="90" t="s">
        <v>26</v>
      </c>
      <c r="C50" s="90" t="s">
        <v>51</v>
      </c>
      <c r="D50" s="90" t="s">
        <v>52</v>
      </c>
      <c r="E50" s="96" t="s">
        <v>27</v>
      </c>
      <c r="F50" s="97"/>
      <c r="G50" s="98"/>
    </row>
    <row r="51" spans="1:9" customFormat="1" ht="21" customHeight="1">
      <c r="A51" s="114"/>
      <c r="B51" s="91"/>
      <c r="C51" s="91"/>
      <c r="D51" s="91"/>
      <c r="E51" s="94">
        <v>2020</v>
      </c>
      <c r="F51" s="94">
        <v>2021</v>
      </c>
      <c r="G51" s="106">
        <v>2022</v>
      </c>
    </row>
    <row r="52" spans="1:9" customFormat="1" ht="21" customHeight="1">
      <c r="A52" s="115"/>
      <c r="B52" s="91"/>
      <c r="C52" s="91"/>
      <c r="D52" s="91"/>
      <c r="E52" s="95"/>
      <c r="F52" s="95"/>
      <c r="G52" s="107"/>
    </row>
    <row r="53" spans="1:9" ht="18.75">
      <c r="A53" s="54">
        <v>1</v>
      </c>
      <c r="B53" s="35">
        <v>2</v>
      </c>
      <c r="C53" s="35">
        <v>3</v>
      </c>
      <c r="D53" s="35">
        <v>4</v>
      </c>
      <c r="E53" s="35">
        <v>5</v>
      </c>
      <c r="F53" s="35">
        <v>6</v>
      </c>
      <c r="G53" s="38">
        <v>7</v>
      </c>
    </row>
    <row r="54" spans="1:9" s="16" customFormat="1" ht="99" customHeight="1">
      <c r="A54" s="49" t="s">
        <v>37</v>
      </c>
      <c r="B54" s="7" t="s">
        <v>35</v>
      </c>
      <c r="C54" s="7">
        <v>2082</v>
      </c>
      <c r="D54" s="7">
        <f>2093+22+11+23-177</f>
        <v>1972</v>
      </c>
      <c r="E54" s="7">
        <f>1748+222</f>
        <v>1970</v>
      </c>
      <c r="F54" s="7">
        <f>1748+222</f>
        <v>1970</v>
      </c>
      <c r="G54" s="7">
        <f>1748+222</f>
        <v>1970</v>
      </c>
      <c r="I54" s="17"/>
    </row>
    <row r="55" spans="1:9" s="16" customFormat="1" ht="43.5" customHeight="1">
      <c r="A55" s="50" t="s">
        <v>2</v>
      </c>
      <c r="B55" s="47" t="s">
        <v>35</v>
      </c>
      <c r="C55" s="47">
        <v>260</v>
      </c>
      <c r="D55" s="47">
        <v>215</v>
      </c>
      <c r="E55" s="47">
        <v>215</v>
      </c>
      <c r="F55" s="47">
        <v>215</v>
      </c>
      <c r="G55" s="47">
        <v>215</v>
      </c>
      <c r="I55" s="17"/>
    </row>
    <row r="56" spans="1:9" s="16" customFormat="1" ht="55.5" customHeight="1">
      <c r="A56" s="50" t="s">
        <v>3</v>
      </c>
      <c r="B56" s="7" t="s">
        <v>35</v>
      </c>
      <c r="C56" s="9">
        <v>750</v>
      </c>
      <c r="D56" s="9">
        <v>750</v>
      </c>
      <c r="E56" s="9">
        <v>41405</v>
      </c>
      <c r="F56" s="9">
        <v>40000</v>
      </c>
      <c r="G56" s="9">
        <v>40000</v>
      </c>
      <c r="I56" s="17"/>
    </row>
    <row r="57" spans="1:9" s="16" customFormat="1" ht="49.5" customHeight="1">
      <c r="A57" s="50" t="s">
        <v>68</v>
      </c>
      <c r="B57" s="7" t="s">
        <v>5</v>
      </c>
      <c r="C57" s="9">
        <v>23</v>
      </c>
      <c r="D57" s="9">
        <v>23</v>
      </c>
      <c r="E57" s="9">
        <v>23</v>
      </c>
      <c r="F57" s="56">
        <v>23</v>
      </c>
      <c r="G57" s="9">
        <v>23</v>
      </c>
      <c r="I57" s="17"/>
    </row>
    <row r="58" spans="1:9" s="16" customFormat="1" ht="42.75" customHeight="1">
      <c r="A58" s="50" t="s">
        <v>4</v>
      </c>
      <c r="B58" s="7" t="s">
        <v>45</v>
      </c>
      <c r="C58" s="9">
        <v>32</v>
      </c>
      <c r="D58" s="9">
        <v>32</v>
      </c>
      <c r="E58" s="9">
        <v>28</v>
      </c>
      <c r="F58" s="9">
        <v>28</v>
      </c>
      <c r="G58" s="9">
        <v>28</v>
      </c>
      <c r="I58" s="17"/>
    </row>
    <row r="59" spans="1:9" customFormat="1" ht="21" customHeight="1" thickBot="1">
      <c r="A59" s="11"/>
      <c r="B59" s="11"/>
      <c r="C59" s="11"/>
      <c r="D59" s="11"/>
      <c r="E59" s="11"/>
      <c r="F59" s="11"/>
      <c r="G59" s="11"/>
    </row>
    <row r="60" spans="1:9" customFormat="1" ht="26.25" customHeight="1">
      <c r="A60" s="99" t="s">
        <v>30</v>
      </c>
      <c r="B60" s="101" t="s">
        <v>26</v>
      </c>
      <c r="C60" s="90" t="s">
        <v>51</v>
      </c>
      <c r="D60" s="90" t="s">
        <v>52</v>
      </c>
      <c r="E60" s="96" t="s">
        <v>27</v>
      </c>
      <c r="F60" s="97"/>
      <c r="G60" s="98"/>
    </row>
    <row r="61" spans="1:9" customFormat="1" ht="21" customHeight="1">
      <c r="A61" s="110"/>
      <c r="B61" s="102"/>
      <c r="C61" s="91"/>
      <c r="D61" s="91"/>
      <c r="E61" s="94">
        <v>2020</v>
      </c>
      <c r="F61" s="94">
        <v>2021</v>
      </c>
      <c r="G61" s="106">
        <v>2022</v>
      </c>
    </row>
    <row r="62" spans="1:9" customFormat="1" ht="26.25" customHeight="1">
      <c r="A62" s="100"/>
      <c r="B62" s="102"/>
      <c r="C62" s="91"/>
      <c r="D62" s="91"/>
      <c r="E62" s="95"/>
      <c r="F62" s="95"/>
      <c r="G62" s="107"/>
    </row>
    <row r="63" spans="1:9" ht="18.75">
      <c r="A63" s="39">
        <v>1</v>
      </c>
      <c r="B63" s="35">
        <v>2</v>
      </c>
      <c r="C63" s="35">
        <v>3</v>
      </c>
      <c r="D63" s="35">
        <v>4</v>
      </c>
      <c r="E63" s="35">
        <v>5</v>
      </c>
      <c r="F63" s="35">
        <v>6</v>
      </c>
      <c r="G63" s="38">
        <v>7</v>
      </c>
    </row>
    <row r="64" spans="1:9" customFormat="1" ht="45.75" customHeight="1">
      <c r="A64" s="51" t="s">
        <v>38</v>
      </c>
      <c r="B64" s="8" t="s">
        <v>33</v>
      </c>
      <c r="C64" s="10">
        <v>4042704.3</v>
      </c>
      <c r="D64" s="10">
        <v>4669079</v>
      </c>
      <c r="E64" s="10">
        <f>5029085+50217+290113+79532-14506</f>
        <v>5434441</v>
      </c>
      <c r="F64" s="10">
        <v>5010827</v>
      </c>
      <c r="G64" s="14">
        <v>4984328</v>
      </c>
    </row>
    <row r="65" spans="1:9" s="43" customFormat="1" ht="53.25" customHeight="1" thickBot="1">
      <c r="A65" s="52" t="s">
        <v>39</v>
      </c>
      <c r="B65" s="40" t="s">
        <v>33</v>
      </c>
      <c r="C65" s="41">
        <f>C64</f>
        <v>4042704.3</v>
      </c>
      <c r="D65" s="41">
        <f>D64</f>
        <v>4669079</v>
      </c>
      <c r="E65" s="41">
        <f>E64</f>
        <v>5434441</v>
      </c>
      <c r="F65" s="41">
        <f>F64</f>
        <v>5010827</v>
      </c>
      <c r="G65" s="42">
        <f>G64</f>
        <v>4984328</v>
      </c>
    </row>
    <row r="66" spans="1:9">
      <c r="A66" s="36"/>
      <c r="B66" s="37"/>
      <c r="C66" s="37"/>
      <c r="D66" s="37"/>
      <c r="E66" s="37"/>
      <c r="F66" s="37"/>
      <c r="G66" s="37"/>
    </row>
    <row r="67" spans="1:9" ht="24" customHeight="1">
      <c r="A67" s="92" t="s">
        <v>29</v>
      </c>
      <c r="B67" s="92"/>
      <c r="C67" s="93" t="s">
        <v>58</v>
      </c>
      <c r="D67" s="93"/>
      <c r="E67" s="93"/>
      <c r="F67" s="93"/>
      <c r="G67" s="93"/>
      <c r="H67" s="59"/>
      <c r="I67" s="59"/>
    </row>
    <row r="68" spans="1:9" ht="24" customHeight="1">
      <c r="A68" s="89" t="s">
        <v>59</v>
      </c>
      <c r="B68" s="89"/>
      <c r="H68" s="2"/>
    </row>
    <row r="69" spans="1:9" ht="24.75" customHeight="1">
      <c r="A69" s="108" t="s">
        <v>0</v>
      </c>
      <c r="B69" s="108"/>
      <c r="C69" s="78" t="s">
        <v>40</v>
      </c>
      <c r="D69" s="78"/>
      <c r="E69" s="78"/>
      <c r="F69" s="78"/>
      <c r="G69" s="78"/>
      <c r="H69" s="60"/>
      <c r="I69" s="60"/>
    </row>
    <row r="70" spans="1:9" ht="25.5" customHeight="1">
      <c r="A70" s="19" t="s">
        <v>23</v>
      </c>
      <c r="B70" s="19"/>
      <c r="C70" s="82" t="s">
        <v>32</v>
      </c>
      <c r="D70" s="82"/>
      <c r="E70" s="82"/>
      <c r="F70" s="82"/>
      <c r="G70" s="82"/>
      <c r="H70" s="2"/>
    </row>
    <row r="71" spans="1:9" ht="40.5" customHeight="1">
      <c r="A71" s="103" t="s">
        <v>25</v>
      </c>
      <c r="B71" s="103"/>
      <c r="C71" s="81" t="s">
        <v>67</v>
      </c>
      <c r="D71" s="81"/>
      <c r="E71" s="81"/>
      <c r="F71" s="81"/>
      <c r="G71" s="81"/>
      <c r="H71" s="6"/>
    </row>
    <row r="72" spans="1:9" ht="108.75" customHeight="1" thickBot="1">
      <c r="A72" s="61"/>
      <c r="B72" s="61"/>
      <c r="C72" s="58"/>
      <c r="D72" s="58"/>
      <c r="E72" s="58"/>
      <c r="F72" s="58"/>
      <c r="G72" s="58"/>
      <c r="H72" s="62"/>
    </row>
    <row r="73" spans="1:9" ht="18.75" customHeight="1">
      <c r="A73" s="104" t="s">
        <v>60</v>
      </c>
      <c r="B73" s="101" t="s">
        <v>26</v>
      </c>
      <c r="C73" s="84" t="s">
        <v>51</v>
      </c>
      <c r="D73" s="84" t="s">
        <v>52</v>
      </c>
      <c r="E73" s="86" t="s">
        <v>27</v>
      </c>
      <c r="F73" s="87"/>
      <c r="G73" s="88"/>
    </row>
    <row r="74" spans="1:9" ht="38.25" customHeight="1">
      <c r="A74" s="105"/>
      <c r="B74" s="102"/>
      <c r="C74" s="85"/>
      <c r="D74" s="85"/>
      <c r="E74" s="63">
        <v>2020</v>
      </c>
      <c r="F74" s="63">
        <v>2021</v>
      </c>
      <c r="G74" s="64">
        <v>2022</v>
      </c>
    </row>
    <row r="75" spans="1:9" ht="18.75">
      <c r="A75" s="39">
        <v>1</v>
      </c>
      <c r="B75" s="35">
        <v>2</v>
      </c>
      <c r="C75" s="35">
        <v>3</v>
      </c>
      <c r="D75" s="35">
        <v>4</v>
      </c>
      <c r="E75" s="35">
        <v>5</v>
      </c>
      <c r="F75" s="35">
        <v>6</v>
      </c>
      <c r="G75" s="38">
        <v>7</v>
      </c>
    </row>
    <row r="76" spans="1:9" ht="93.75" customHeight="1" thickBot="1">
      <c r="A76" s="72" t="s">
        <v>65</v>
      </c>
      <c r="B76" s="73" t="s">
        <v>35</v>
      </c>
      <c r="C76" s="73"/>
      <c r="D76" s="73"/>
      <c r="E76" s="73">
        <f>1067</f>
        <v>1067</v>
      </c>
      <c r="F76" s="73"/>
      <c r="G76" s="74"/>
    </row>
    <row r="77" spans="1:9" ht="16.5" thickBot="1"/>
    <row r="78" spans="1:9" ht="28.5" customHeight="1">
      <c r="A78" s="99" t="s">
        <v>30</v>
      </c>
      <c r="B78" s="101" t="s">
        <v>26</v>
      </c>
      <c r="C78" s="79" t="s">
        <v>51</v>
      </c>
      <c r="D78" s="79" t="s">
        <v>52</v>
      </c>
      <c r="E78" s="79" t="s">
        <v>27</v>
      </c>
      <c r="F78" s="79"/>
      <c r="G78" s="83"/>
    </row>
    <row r="79" spans="1:9" ht="39" customHeight="1">
      <c r="A79" s="100"/>
      <c r="B79" s="102"/>
      <c r="C79" s="80"/>
      <c r="D79" s="80"/>
      <c r="E79" s="63">
        <v>2020</v>
      </c>
      <c r="F79" s="63">
        <v>2021</v>
      </c>
      <c r="G79" s="64">
        <v>2022</v>
      </c>
    </row>
    <row r="80" spans="1:9" ht="18.75">
      <c r="A80" s="39">
        <v>1</v>
      </c>
      <c r="B80" s="35">
        <v>2</v>
      </c>
      <c r="C80" s="35">
        <v>3</v>
      </c>
      <c r="D80" s="35">
        <v>4</v>
      </c>
      <c r="E80" s="35">
        <v>5</v>
      </c>
      <c r="F80" s="35">
        <v>6</v>
      </c>
      <c r="G80" s="38">
        <v>7</v>
      </c>
    </row>
    <row r="81" spans="1:7" ht="102" customHeight="1">
      <c r="A81" s="65" t="s">
        <v>66</v>
      </c>
      <c r="B81" s="7" t="s">
        <v>61</v>
      </c>
      <c r="C81" s="7"/>
      <c r="D81" s="66"/>
      <c r="E81" s="66">
        <f>127830</f>
        <v>127830</v>
      </c>
      <c r="F81" s="66"/>
      <c r="G81" s="67"/>
    </row>
    <row r="82" spans="1:7" ht="51" customHeight="1" thickBot="1">
      <c r="A82" s="68" t="s">
        <v>28</v>
      </c>
      <c r="B82" s="57" t="s">
        <v>61</v>
      </c>
      <c r="C82" s="69">
        <f>SUM(C77:C78)</f>
        <v>0</v>
      </c>
      <c r="D82" s="70">
        <f>SUM(D77:D78)</f>
        <v>0</v>
      </c>
      <c r="E82" s="70">
        <f>E81</f>
        <v>127830</v>
      </c>
      <c r="F82" s="70">
        <f>F81</f>
        <v>0</v>
      </c>
      <c r="G82" s="75">
        <f>G81</f>
        <v>0</v>
      </c>
    </row>
  </sheetData>
  <mergeCells count="79">
    <mergeCell ref="E2:G2"/>
    <mergeCell ref="E3:G3"/>
    <mergeCell ref="E4:G4"/>
    <mergeCell ref="E5:G5"/>
    <mergeCell ref="A19:B19"/>
    <mergeCell ref="G9:H9"/>
    <mergeCell ref="A13:H13"/>
    <mergeCell ref="A17:B17"/>
    <mergeCell ref="G12:H12"/>
    <mergeCell ref="A14:G14"/>
    <mergeCell ref="A36:B36"/>
    <mergeCell ref="A32:B32"/>
    <mergeCell ref="C18:G18"/>
    <mergeCell ref="A18:B18"/>
    <mergeCell ref="C25:G25"/>
    <mergeCell ref="C36:G36"/>
    <mergeCell ref="C21:G21"/>
    <mergeCell ref="A28:B28"/>
    <mergeCell ref="A30:B30"/>
    <mergeCell ref="A26:B26"/>
    <mergeCell ref="G8:H8"/>
    <mergeCell ref="C19:G19"/>
    <mergeCell ref="C17:G17"/>
    <mergeCell ref="C35:G35"/>
    <mergeCell ref="C20:G20"/>
    <mergeCell ref="C22:G22"/>
    <mergeCell ref="A29:E29"/>
    <mergeCell ref="C23:G23"/>
    <mergeCell ref="C37:G37"/>
    <mergeCell ref="A38:A40"/>
    <mergeCell ref="A37:B37"/>
    <mergeCell ref="B38:B40"/>
    <mergeCell ref="C50:C52"/>
    <mergeCell ref="E38:G38"/>
    <mergeCell ref="C44:G44"/>
    <mergeCell ref="C38:C40"/>
    <mergeCell ref="A49:B49"/>
    <mergeCell ref="D38:D40"/>
    <mergeCell ref="C49:G49"/>
    <mergeCell ref="A60:A62"/>
    <mergeCell ref="B60:B62"/>
    <mergeCell ref="A44:B44"/>
    <mergeCell ref="A46:B46"/>
    <mergeCell ref="A50:A52"/>
    <mergeCell ref="G39:G40"/>
    <mergeCell ref="E51:E52"/>
    <mergeCell ref="C47:G47"/>
    <mergeCell ref="F39:F40"/>
    <mergeCell ref="G51:G52"/>
    <mergeCell ref="D50:D52"/>
    <mergeCell ref="C48:G48"/>
    <mergeCell ref="E50:G50"/>
    <mergeCell ref="F51:F52"/>
    <mergeCell ref="E39:E40"/>
    <mergeCell ref="A78:A79"/>
    <mergeCell ref="B78:B79"/>
    <mergeCell ref="A71:B71"/>
    <mergeCell ref="B73:B74"/>
    <mergeCell ref="A73:A74"/>
    <mergeCell ref="G61:G62"/>
    <mergeCell ref="F61:F62"/>
    <mergeCell ref="A69:B69"/>
    <mergeCell ref="A68:B68"/>
    <mergeCell ref="B50:B52"/>
    <mergeCell ref="A67:B67"/>
    <mergeCell ref="C60:C62"/>
    <mergeCell ref="C67:G67"/>
    <mergeCell ref="E61:E62"/>
    <mergeCell ref="E60:G60"/>
    <mergeCell ref="D60:D62"/>
    <mergeCell ref="C69:G69"/>
    <mergeCell ref="C78:C79"/>
    <mergeCell ref="C71:G71"/>
    <mergeCell ref="C70:G70"/>
    <mergeCell ref="E78:G78"/>
    <mergeCell ref="D73:D74"/>
    <mergeCell ref="D78:D79"/>
    <mergeCell ref="C73:C74"/>
    <mergeCell ref="E73:G73"/>
  </mergeCells>
  <phoneticPr fontId="0" type="noConversion"/>
  <pageMargins left="0.32" right="0.26" top="0.26" bottom="0.28000000000000003" header="0.28000000000000003" footer="0.31"/>
  <pageSetup paperSize="9" scale="52" orientation="landscape" r:id="rId1"/>
  <headerFooter alignWithMargins="0"/>
  <rowBreaks count="3" manualBreakCount="3">
    <brk id="23" max="6" man="1"/>
    <brk id="44" max="6" man="1"/>
    <brk id="71" max="6"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001</vt:lpstr>
      <vt:lpstr>'001'!Print_Area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Натали</cp:lastModifiedBy>
  <cp:lastPrinted>2020-09-07T05:34:06Z</cp:lastPrinted>
  <dcterms:created xsi:type="dcterms:W3CDTF">1996-10-08T23:32:33Z</dcterms:created>
  <dcterms:modified xsi:type="dcterms:W3CDTF">2020-09-09T07:27:23Z</dcterms:modified>
</cp:coreProperties>
</file>